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5" sheetId="2" r:id="rId1"/>
    <sheet name="2026-2027" sheetId="4" state="hidden" r:id="rId2"/>
  </sheets>
  <definedNames>
    <definedName name="_xlnm._FilterDatabase" localSheetId="0" hidden="1">'2025'!$A$8:$E$575</definedName>
    <definedName name="_xlnm._FilterDatabase" localSheetId="1" hidden="1">'2026-2027'!$A$7:$E$542</definedName>
    <definedName name="_xlnm.Print_Area" localSheetId="0">'2025'!$A$1:$F$576</definedName>
    <definedName name="_xlnm.Print_Area" localSheetId="1">'2026-2027'!$A$1:$F$543</definedName>
  </definedNames>
  <calcPr calcId="124519"/>
</workbook>
</file>

<file path=xl/calcChain.xml><?xml version="1.0" encoding="utf-8"?>
<calcChain xmlns="http://schemas.openxmlformats.org/spreadsheetml/2006/main">
  <c r="F504" i="2"/>
  <c r="F425"/>
  <c r="F424" s="1"/>
  <c r="F295"/>
  <c r="E295"/>
  <c r="F255"/>
  <c r="E255"/>
  <c r="F251"/>
  <c r="E251"/>
  <c r="F253"/>
  <c r="E253"/>
  <c r="F239"/>
  <c r="E239"/>
  <c r="F236"/>
  <c r="F172"/>
  <c r="E172"/>
  <c r="E165"/>
  <c r="F165"/>
  <c r="F46"/>
  <c r="E46"/>
  <c r="F40"/>
  <c r="E40"/>
  <c r="E573"/>
  <c r="E572" s="1"/>
  <c r="E571" s="1"/>
  <c r="E570" s="1"/>
  <c r="E569" s="1"/>
  <c r="E567"/>
  <c r="E565"/>
  <c r="E562"/>
  <c r="E559"/>
  <c r="E553"/>
  <c r="E552" s="1"/>
  <c r="E550"/>
  <c r="E549" s="1"/>
  <c r="E548" s="1"/>
  <c r="E545"/>
  <c r="E543"/>
  <c r="E542" s="1"/>
  <c r="E541" s="1"/>
  <c r="E539"/>
  <c r="E538" s="1"/>
  <c r="E536"/>
  <c r="E535" s="1"/>
  <c r="E534" s="1"/>
  <c r="E531"/>
  <c r="E530" s="1"/>
  <c r="E528"/>
  <c r="E527" s="1"/>
  <c r="E525"/>
  <c r="E524" s="1"/>
  <c r="E520"/>
  <c r="E519" s="1"/>
  <c r="E518" s="1"/>
  <c r="E517" s="1"/>
  <c r="E514"/>
  <c r="E511"/>
  <c r="E510" s="1"/>
  <c r="E508"/>
  <c r="E504"/>
  <c r="E503" s="1"/>
  <c r="E501"/>
  <c r="E500" s="1"/>
  <c r="E496"/>
  <c r="E494"/>
  <c r="E493" s="1"/>
  <c r="E491"/>
  <c r="E490" s="1"/>
  <c r="E489" s="1"/>
  <c r="E487"/>
  <c r="E485"/>
  <c r="E482"/>
  <c r="E479" s="1"/>
  <c r="E480"/>
  <c r="E477"/>
  <c r="E475"/>
  <c r="E473"/>
  <c r="E470"/>
  <c r="E466" s="1"/>
  <c r="E467"/>
  <c r="E461"/>
  <c r="E458"/>
  <c r="E455"/>
  <c r="E452"/>
  <c r="E450"/>
  <c r="E448"/>
  <c r="E445"/>
  <c r="E439"/>
  <c r="E436"/>
  <c r="E435" s="1"/>
  <c r="E433"/>
  <c r="E432" s="1"/>
  <c r="E429"/>
  <c r="E428" s="1"/>
  <c r="E425"/>
  <c r="E424"/>
  <c r="E420"/>
  <c r="E418"/>
  <c r="E417" s="1"/>
  <c r="E415"/>
  <c r="E413"/>
  <c r="E411"/>
  <c r="E408"/>
  <c r="E405"/>
  <c r="E401"/>
  <c r="E399"/>
  <c r="E395"/>
  <c r="E394" s="1"/>
  <c r="E392"/>
  <c r="E390"/>
  <c r="E389" s="1"/>
  <c r="E388" s="1"/>
  <c r="E385"/>
  <c r="E384" s="1"/>
  <c r="E382"/>
  <c r="E379" s="1"/>
  <c r="E380"/>
  <c r="E377"/>
  <c r="E376" s="1"/>
  <c r="E375" s="1"/>
  <c r="E373"/>
  <c r="E372" s="1"/>
  <c r="E370"/>
  <c r="E366"/>
  <c r="E361"/>
  <c r="E360" s="1"/>
  <c r="E359" s="1"/>
  <c r="E355"/>
  <c r="E354" s="1"/>
  <c r="E353" s="1"/>
  <c r="E352" s="1"/>
  <c r="E349"/>
  <c r="E347"/>
  <c r="E345"/>
  <c r="E338"/>
  <c r="E336"/>
  <c r="E335" s="1"/>
  <c r="E332"/>
  <c r="E331" s="1"/>
  <c r="E328"/>
  <c r="E327" s="1"/>
  <c r="E323"/>
  <c r="E322" s="1"/>
  <c r="E319"/>
  <c r="E317"/>
  <c r="E313"/>
  <c r="E311"/>
  <c r="E308"/>
  <c r="E307" s="1"/>
  <c r="E305"/>
  <c r="E304"/>
  <c r="E301"/>
  <c r="E299"/>
  <c r="E297"/>
  <c r="E293"/>
  <c r="E291"/>
  <c r="E289"/>
  <c r="E287"/>
  <c r="E285"/>
  <c r="E283"/>
  <c r="E281"/>
  <c r="E277"/>
  <c r="E276" s="1"/>
  <c r="E275" s="1"/>
  <c r="E272"/>
  <c r="E270"/>
  <c r="E267"/>
  <c r="E265"/>
  <c r="E262"/>
  <c r="E260"/>
  <c r="E258"/>
  <c r="E249"/>
  <c r="E246"/>
  <c r="E243"/>
  <c r="E241"/>
  <c r="E236"/>
  <c r="E234"/>
  <c r="E229"/>
  <c r="E227"/>
  <c r="E225"/>
  <c r="E223"/>
  <c r="E220"/>
  <c r="E218"/>
  <c r="E212"/>
  <c r="E210"/>
  <c r="E207"/>
  <c r="E206" s="1"/>
  <c r="E205" s="1"/>
  <c r="E203"/>
  <c r="E202" s="1"/>
  <c r="E200"/>
  <c r="E199" s="1"/>
  <c r="E198" s="1"/>
  <c r="E195"/>
  <c r="E194" s="1"/>
  <c r="E192"/>
  <c r="E190"/>
  <c r="E188"/>
  <c r="E185"/>
  <c r="E183"/>
  <c r="E182" s="1"/>
  <c r="E181" s="1"/>
  <c r="E178"/>
  <c r="E177" s="1"/>
  <c r="E176" s="1"/>
  <c r="E175" s="1"/>
  <c r="E170"/>
  <c r="E168"/>
  <c r="E162"/>
  <c r="E159" s="1"/>
  <c r="E160"/>
  <c r="E157"/>
  <c r="E156" s="1"/>
  <c r="E154"/>
  <c r="E152"/>
  <c r="E150"/>
  <c r="E147"/>
  <c r="E145"/>
  <c r="E144"/>
  <c r="E140"/>
  <c r="E139"/>
  <c r="E137"/>
  <c r="E136" s="1"/>
  <c r="E132"/>
  <c r="E129" s="1"/>
  <c r="E128" s="1"/>
  <c r="E127" s="1"/>
  <c r="E130"/>
  <c r="E121"/>
  <c r="E119"/>
  <c r="E118" s="1"/>
  <c r="E115"/>
  <c r="E112" s="1"/>
  <c r="E113"/>
  <c r="E110"/>
  <c r="E109" s="1"/>
  <c r="E106"/>
  <c r="E102"/>
  <c r="E100"/>
  <c r="E95"/>
  <c r="E94"/>
  <c r="E93" s="1"/>
  <c r="E90"/>
  <c r="E88"/>
  <c r="E87" s="1"/>
  <c r="E84"/>
  <c r="E83" s="1"/>
  <c r="E82" s="1"/>
  <c r="E80"/>
  <c r="E79" s="1"/>
  <c r="E77"/>
  <c r="E76" s="1"/>
  <c r="E75" s="1"/>
  <c r="E73"/>
  <c r="E72" s="1"/>
  <c r="E71" s="1"/>
  <c r="E68"/>
  <c r="E67" s="1"/>
  <c r="E64"/>
  <c r="E62"/>
  <c r="E60"/>
  <c r="E56"/>
  <c r="E55" s="1"/>
  <c r="E51"/>
  <c r="E50" s="1"/>
  <c r="E48"/>
  <c r="E43"/>
  <c r="E42" s="1"/>
  <c r="E37"/>
  <c r="E36" s="1"/>
  <c r="E33"/>
  <c r="E29"/>
  <c r="E25"/>
  <c r="E24" s="1"/>
  <c r="E23" s="1"/>
  <c r="E18"/>
  <c r="E17" s="1"/>
  <c r="E15"/>
  <c r="E13"/>
  <c r="E12" s="1"/>
  <c r="E11" s="1"/>
  <c r="F311"/>
  <c r="F385"/>
  <c r="F384" s="1"/>
  <c r="F355"/>
  <c r="F354" s="1"/>
  <c r="F353" s="1"/>
  <c r="F336"/>
  <c r="F335" s="1"/>
  <c r="F305"/>
  <c r="F304" s="1"/>
  <c r="F229"/>
  <c r="F212"/>
  <c r="F137"/>
  <c r="F136" s="1"/>
  <c r="F140"/>
  <c r="F139" s="1"/>
  <c r="F573"/>
  <c r="F572" s="1"/>
  <c r="F571" s="1"/>
  <c r="F570" s="1"/>
  <c r="F569" s="1"/>
  <c r="F567"/>
  <c r="F565"/>
  <c r="F562"/>
  <c r="F559"/>
  <c r="F553"/>
  <c r="F552" s="1"/>
  <c r="F550"/>
  <c r="F549" s="1"/>
  <c r="F548" s="1"/>
  <c r="F545"/>
  <c r="F543"/>
  <c r="F539"/>
  <c r="F538" s="1"/>
  <c r="F536"/>
  <c r="F535" s="1"/>
  <c r="F531"/>
  <c r="F530" s="1"/>
  <c r="F528"/>
  <c r="F527" s="1"/>
  <c r="F525"/>
  <c r="F524" s="1"/>
  <c r="F520"/>
  <c r="F519" s="1"/>
  <c r="F518" s="1"/>
  <c r="F517" s="1"/>
  <c r="F514"/>
  <c r="F511"/>
  <c r="F510" s="1"/>
  <c r="F508"/>
  <c r="F501"/>
  <c r="F500" s="1"/>
  <c r="F496"/>
  <c r="F494"/>
  <c r="F493" s="1"/>
  <c r="F491"/>
  <c r="F490" s="1"/>
  <c r="F489" s="1"/>
  <c r="F487"/>
  <c r="F485"/>
  <c r="F482"/>
  <c r="F480"/>
  <c r="F477"/>
  <c r="F475"/>
  <c r="F473"/>
  <c r="F470"/>
  <c r="F467"/>
  <c r="F461"/>
  <c r="F458"/>
  <c r="F455"/>
  <c r="F452"/>
  <c r="F450"/>
  <c r="F448"/>
  <c r="F445"/>
  <c r="F439"/>
  <c r="F436"/>
  <c r="F433"/>
  <c r="F432" s="1"/>
  <c r="F429"/>
  <c r="F428" s="1"/>
  <c r="F420"/>
  <c r="F418"/>
  <c r="F417" s="1"/>
  <c r="F415"/>
  <c r="F413"/>
  <c r="F411"/>
  <c r="F408"/>
  <c r="F405"/>
  <c r="F401"/>
  <c r="F399"/>
  <c r="F395"/>
  <c r="F394" s="1"/>
  <c r="F392"/>
  <c r="F390"/>
  <c r="F382"/>
  <c r="F380"/>
  <c r="F377"/>
  <c r="F376" s="1"/>
  <c r="F375" s="1"/>
  <c r="F373"/>
  <c r="F372" s="1"/>
  <c r="F370"/>
  <c r="F366"/>
  <c r="F361"/>
  <c r="F360" s="1"/>
  <c r="F359" s="1"/>
  <c r="F349"/>
  <c r="F347"/>
  <c r="F345"/>
  <c r="F338"/>
  <c r="F332"/>
  <c r="F331" s="1"/>
  <c r="F328"/>
  <c r="F327" s="1"/>
  <c r="F323"/>
  <c r="F322" s="1"/>
  <c r="F319"/>
  <c r="F317"/>
  <c r="F313"/>
  <c r="F308"/>
  <c r="F307" s="1"/>
  <c r="F301"/>
  <c r="F299"/>
  <c r="F297"/>
  <c r="F293"/>
  <c r="F291"/>
  <c r="F289"/>
  <c r="F287"/>
  <c r="F285"/>
  <c r="F283"/>
  <c r="F281"/>
  <c r="F280" s="1"/>
  <c r="F277"/>
  <c r="F276" s="1"/>
  <c r="F275" s="1"/>
  <c r="F272"/>
  <c r="F270"/>
  <c r="F267"/>
  <c r="F265"/>
  <c r="F262"/>
  <c r="F260"/>
  <c r="F258"/>
  <c r="F249"/>
  <c r="F246"/>
  <c r="F243"/>
  <c r="F241"/>
  <c r="F234"/>
  <c r="F227"/>
  <c r="F225"/>
  <c r="F223"/>
  <c r="F220"/>
  <c r="F218"/>
  <c r="F210"/>
  <c r="F209" s="1"/>
  <c r="F207"/>
  <c r="F206" s="1"/>
  <c r="F205" s="1"/>
  <c r="F203"/>
  <c r="F202" s="1"/>
  <c r="F200"/>
  <c r="F199" s="1"/>
  <c r="F195"/>
  <c r="F194" s="1"/>
  <c r="F192"/>
  <c r="F190"/>
  <c r="F188"/>
  <c r="F185"/>
  <c r="F183"/>
  <c r="F178"/>
  <c r="F177" s="1"/>
  <c r="F176" s="1"/>
  <c r="F175" s="1"/>
  <c r="F170"/>
  <c r="F168"/>
  <c r="F162"/>
  <c r="F160"/>
  <c r="F157"/>
  <c r="F156" s="1"/>
  <c r="F154"/>
  <c r="F152"/>
  <c r="F150"/>
  <c r="F147"/>
  <c r="F145"/>
  <c r="F132"/>
  <c r="F130"/>
  <c r="F121"/>
  <c r="F119"/>
  <c r="F118" s="1"/>
  <c r="F115"/>
  <c r="F113"/>
  <c r="F110"/>
  <c r="F109" s="1"/>
  <c r="F106"/>
  <c r="F102"/>
  <c r="F100"/>
  <c r="F95"/>
  <c r="F94" s="1"/>
  <c r="F93" s="1"/>
  <c r="F90"/>
  <c r="F88"/>
  <c r="F84"/>
  <c r="F83" s="1"/>
  <c r="F82" s="1"/>
  <c r="F80"/>
  <c r="F79" s="1"/>
  <c r="F77"/>
  <c r="F76" s="1"/>
  <c r="F75" s="1"/>
  <c r="F73"/>
  <c r="F72" s="1"/>
  <c r="F71" s="1"/>
  <c r="F68"/>
  <c r="F67" s="1"/>
  <c r="F64"/>
  <c r="F62"/>
  <c r="F60"/>
  <c r="F56"/>
  <c r="F55" s="1"/>
  <c r="F51"/>
  <c r="F50" s="1"/>
  <c r="F48"/>
  <c r="F43"/>
  <c r="F42" s="1"/>
  <c r="F37"/>
  <c r="F36" s="1"/>
  <c r="F33"/>
  <c r="F29"/>
  <c r="F25"/>
  <c r="F24" s="1"/>
  <c r="F23" s="1"/>
  <c r="F18"/>
  <c r="F17" s="1"/>
  <c r="F15"/>
  <c r="F13"/>
  <c r="F12" s="1"/>
  <c r="F11" s="1"/>
  <c r="F166" i="4"/>
  <c r="F165"/>
  <c r="E165"/>
  <c r="E166"/>
  <c r="E472" i="2" l="1"/>
  <c r="E365"/>
  <c r="E364" s="1"/>
  <c r="E363" s="1"/>
  <c r="E280"/>
  <c r="E279" s="1"/>
  <c r="E209"/>
  <c r="E197" s="1"/>
  <c r="E28"/>
  <c r="E447"/>
  <c r="E423" s="1"/>
  <c r="E422" s="1"/>
  <c r="E310"/>
  <c r="E257"/>
  <c r="F233"/>
  <c r="E54"/>
  <c r="E53" s="1"/>
  <c r="E558"/>
  <c r="E557" s="1"/>
  <c r="E556" s="1"/>
  <c r="E555" s="1"/>
  <c r="E10"/>
  <c r="E149"/>
  <c r="E143" s="1"/>
  <c r="E264"/>
  <c r="E344"/>
  <c r="E343" s="1"/>
  <c r="E342" s="1"/>
  <c r="E341" s="1"/>
  <c r="E404"/>
  <c r="E499"/>
  <c r="E498" s="1"/>
  <c r="E164"/>
  <c r="E99"/>
  <c r="E70" s="1"/>
  <c r="F269"/>
  <c r="E59"/>
  <c r="E135"/>
  <c r="E134" s="1"/>
  <c r="E217"/>
  <c r="E216" s="1"/>
  <c r="E215" s="1"/>
  <c r="E233"/>
  <c r="E269"/>
  <c r="E398"/>
  <c r="E397" s="1"/>
  <c r="E387" s="1"/>
  <c r="E465"/>
  <c r="E484"/>
  <c r="E547"/>
  <c r="F484"/>
  <c r="E403"/>
  <c r="F379"/>
  <c r="F310"/>
  <c r="E27"/>
  <c r="E22" s="1"/>
  <c r="E326"/>
  <c r="E325" s="1"/>
  <c r="E523"/>
  <c r="E522" s="1"/>
  <c r="E180"/>
  <c r="E464"/>
  <c r="E533"/>
  <c r="F87"/>
  <c r="F217"/>
  <c r="F216" s="1"/>
  <c r="F215" s="1"/>
  <c r="F129"/>
  <c r="F128" s="1"/>
  <c r="F127" s="1"/>
  <c r="F257"/>
  <c r="F558"/>
  <c r="F557" s="1"/>
  <c r="F365"/>
  <c r="F364" s="1"/>
  <c r="F363" s="1"/>
  <c r="F198"/>
  <c r="F197" s="1"/>
  <c r="F144"/>
  <c r="F159"/>
  <c r="F28"/>
  <c r="F27" s="1"/>
  <c r="F22" s="1"/>
  <c r="F149"/>
  <c r="F479"/>
  <c r="F447"/>
  <c r="F398"/>
  <c r="F397" s="1"/>
  <c r="F389"/>
  <c r="F388" s="1"/>
  <c r="F135"/>
  <c r="F134" s="1"/>
  <c r="F112"/>
  <c r="F10"/>
  <c r="F534"/>
  <c r="F547"/>
  <c r="F59"/>
  <c r="F54" s="1"/>
  <c r="F53" s="1"/>
  <c r="F264"/>
  <c r="F326"/>
  <c r="F325" s="1"/>
  <c r="F344"/>
  <c r="F343" s="1"/>
  <c r="F342" s="1"/>
  <c r="F341" s="1"/>
  <c r="F404"/>
  <c r="F403" s="1"/>
  <c r="F466"/>
  <c r="F503"/>
  <c r="F499" s="1"/>
  <c r="F498" s="1"/>
  <c r="F542"/>
  <c r="F541" s="1"/>
  <c r="F182"/>
  <c r="F181" s="1"/>
  <c r="F180" s="1"/>
  <c r="F352"/>
  <c r="F435"/>
  <c r="F99"/>
  <c r="F164"/>
  <c r="F279"/>
  <c r="F472"/>
  <c r="F523"/>
  <c r="F522" s="1"/>
  <c r="F473" i="4"/>
  <c r="F477"/>
  <c r="E477"/>
  <c r="E326"/>
  <c r="F331"/>
  <c r="E331"/>
  <c r="E512"/>
  <c r="F512"/>
  <c r="E211"/>
  <c r="F211"/>
  <c r="F540"/>
  <c r="F539" s="1"/>
  <c r="F538" s="1"/>
  <c r="F537" s="1"/>
  <c r="F536" s="1"/>
  <c r="F534"/>
  <c r="F533" s="1"/>
  <c r="F527" s="1"/>
  <c r="F526" s="1"/>
  <c r="F531"/>
  <c r="F528"/>
  <c r="F522"/>
  <c r="F521" s="1"/>
  <c r="F519"/>
  <c r="F518" s="1"/>
  <c r="F517" s="1"/>
  <c r="F514"/>
  <c r="F508"/>
  <c r="F507" s="1"/>
  <c r="F505"/>
  <c r="F504" s="1"/>
  <c r="F500"/>
  <c r="F499" s="1"/>
  <c r="F497"/>
  <c r="F496" s="1"/>
  <c r="F494"/>
  <c r="F493" s="1"/>
  <c r="F489"/>
  <c r="F488" s="1"/>
  <c r="F487" s="1"/>
  <c r="F486" s="1"/>
  <c r="F483"/>
  <c r="F480"/>
  <c r="F479" s="1"/>
  <c r="F474"/>
  <c r="F471"/>
  <c r="F470" s="1"/>
  <c r="F466"/>
  <c r="F464"/>
  <c r="F463" s="1"/>
  <c r="F461"/>
  <c r="F460" s="1"/>
  <c r="F459" s="1"/>
  <c r="F457"/>
  <c r="F455"/>
  <c r="F452"/>
  <c r="F449" s="1"/>
  <c r="F450"/>
  <c r="F447"/>
  <c r="F445"/>
  <c r="F443"/>
  <c r="F440"/>
  <c r="F437"/>
  <c r="F436" s="1"/>
  <c r="F431"/>
  <c r="F428"/>
  <c r="F425"/>
  <c r="F422"/>
  <c r="F420"/>
  <c r="F418"/>
  <c r="F415"/>
  <c r="F409"/>
  <c r="F406"/>
  <c r="F403"/>
  <c r="F402" s="1"/>
  <c r="F399"/>
  <c r="F398" s="1"/>
  <c r="F396"/>
  <c r="F395" s="1"/>
  <c r="F391"/>
  <c r="F389"/>
  <c r="F388" s="1"/>
  <c r="F386"/>
  <c r="F384"/>
  <c r="F381"/>
  <c r="F378"/>
  <c r="F375"/>
  <c r="F372"/>
  <c r="F370"/>
  <c r="F368"/>
  <c r="F366"/>
  <c r="F361"/>
  <c r="F359"/>
  <c r="F355"/>
  <c r="F354" s="1"/>
  <c r="F352"/>
  <c r="F350"/>
  <c r="F349" s="1"/>
  <c r="F345"/>
  <c r="F343"/>
  <c r="F340"/>
  <c r="F339" s="1"/>
  <c r="F338" s="1"/>
  <c r="F336"/>
  <c r="F335" s="1"/>
  <c r="F333"/>
  <c r="F326" s="1"/>
  <c r="F327"/>
  <c r="F322"/>
  <c r="F321" s="1"/>
  <c r="F318"/>
  <c r="F317" s="1"/>
  <c r="F316" s="1"/>
  <c r="F312"/>
  <c r="F310"/>
  <c r="F308"/>
  <c r="F301"/>
  <c r="F298"/>
  <c r="F297" s="1"/>
  <c r="F294"/>
  <c r="F293" s="1"/>
  <c r="F289"/>
  <c r="F288" s="1"/>
  <c r="F285"/>
  <c r="F283"/>
  <c r="F279"/>
  <c r="F276"/>
  <c r="F275" s="1"/>
  <c r="F272"/>
  <c r="F270"/>
  <c r="F268"/>
  <c r="F266"/>
  <c r="F264"/>
  <c r="F262"/>
  <c r="F260"/>
  <c r="F258"/>
  <c r="F256"/>
  <c r="F254"/>
  <c r="F250"/>
  <c r="F249" s="1"/>
  <c r="F248" s="1"/>
  <c r="F245"/>
  <c r="F243"/>
  <c r="F240"/>
  <c r="F238"/>
  <c r="F235"/>
  <c r="F233"/>
  <c r="F231"/>
  <c r="F228"/>
  <c r="F225"/>
  <c r="F222"/>
  <c r="F220"/>
  <c r="F218"/>
  <c r="F216"/>
  <c r="F209"/>
  <c r="F207"/>
  <c r="F205"/>
  <c r="F202"/>
  <c r="F200"/>
  <c r="F194"/>
  <c r="F193" s="1"/>
  <c r="F191"/>
  <c r="F190" s="1"/>
  <c r="F189" s="1"/>
  <c r="F187"/>
  <c r="F186" s="1"/>
  <c r="F184"/>
  <c r="F183" s="1"/>
  <c r="F179"/>
  <c r="F178" s="1"/>
  <c r="F176"/>
  <c r="F174"/>
  <c r="F172"/>
  <c r="F169"/>
  <c r="F167"/>
  <c r="F162"/>
  <c r="F161" s="1"/>
  <c r="F160" s="1"/>
  <c r="F159" s="1"/>
  <c r="F156"/>
  <c r="F154"/>
  <c r="F152"/>
  <c r="F149"/>
  <c r="F147"/>
  <c r="F144"/>
  <c r="F143" s="1"/>
  <c r="F141"/>
  <c r="F139"/>
  <c r="F137"/>
  <c r="F134"/>
  <c r="F132"/>
  <c r="F127"/>
  <c r="F125"/>
  <c r="F116"/>
  <c r="F114"/>
  <c r="F113" s="1"/>
  <c r="F110"/>
  <c r="F108"/>
  <c r="F107" s="1"/>
  <c r="F105"/>
  <c r="F104" s="1"/>
  <c r="F101"/>
  <c r="F97"/>
  <c r="F95"/>
  <c r="F90"/>
  <c r="F89" s="1"/>
  <c r="F88" s="1"/>
  <c r="F85"/>
  <c r="F83"/>
  <c r="F79"/>
  <c r="F78" s="1"/>
  <c r="F77" s="1"/>
  <c r="F75"/>
  <c r="F74" s="1"/>
  <c r="F72"/>
  <c r="F71" s="1"/>
  <c r="F70" s="1"/>
  <c r="F68"/>
  <c r="F67" s="1"/>
  <c r="F66" s="1"/>
  <c r="F63"/>
  <c r="F62" s="1"/>
  <c r="F59"/>
  <c r="F57"/>
  <c r="F55"/>
  <c r="F51"/>
  <c r="F50"/>
  <c r="F46"/>
  <c r="F45" s="1"/>
  <c r="F43"/>
  <c r="F40"/>
  <c r="F39" s="1"/>
  <c r="F36"/>
  <c r="F35" s="1"/>
  <c r="F32"/>
  <c r="F28"/>
  <c r="F24"/>
  <c r="F23" s="1"/>
  <c r="F22" s="1"/>
  <c r="F17"/>
  <c r="F16" s="1"/>
  <c r="F14"/>
  <c r="F12"/>
  <c r="F11" s="1"/>
  <c r="F10" s="1"/>
  <c r="E540"/>
  <c r="E539" s="1"/>
  <c r="E538" s="1"/>
  <c r="E537" s="1"/>
  <c r="E536" s="1"/>
  <c r="E534"/>
  <c r="E533" s="1"/>
  <c r="E527" s="1"/>
  <c r="E526" s="1"/>
  <c r="E531"/>
  <c r="E528"/>
  <c r="E522"/>
  <c r="E521" s="1"/>
  <c r="E519"/>
  <c r="E518" s="1"/>
  <c r="E517" s="1"/>
  <c r="E514"/>
  <c r="E508"/>
  <c r="E507" s="1"/>
  <c r="E505"/>
  <c r="E504" s="1"/>
  <c r="E500"/>
  <c r="E499" s="1"/>
  <c r="E497"/>
  <c r="E496" s="1"/>
  <c r="E494"/>
  <c r="E493"/>
  <c r="E489"/>
  <c r="E488" s="1"/>
  <c r="E487" s="1"/>
  <c r="E486" s="1"/>
  <c r="E483"/>
  <c r="E480"/>
  <c r="E479" s="1"/>
  <c r="E474"/>
  <c r="E473" s="1"/>
  <c r="E471"/>
  <c r="E470" s="1"/>
  <c r="E466"/>
  <c r="E464"/>
  <c r="E463" s="1"/>
  <c r="E461"/>
  <c r="E460" s="1"/>
  <c r="E459" s="1"/>
  <c r="E457"/>
  <c r="E455"/>
  <c r="E452"/>
  <c r="E450"/>
  <c r="E447"/>
  <c r="E445"/>
  <c r="E443"/>
  <c r="E440"/>
  <c r="E437"/>
  <c r="E431"/>
  <c r="E428"/>
  <c r="E425"/>
  <c r="E422"/>
  <c r="E420"/>
  <c r="E418"/>
  <c r="E415"/>
  <c r="E409"/>
  <c r="E406"/>
  <c r="E403"/>
  <c r="E402" s="1"/>
  <c r="E399"/>
  <c r="E398" s="1"/>
  <c r="E396"/>
  <c r="E395" s="1"/>
  <c r="E391"/>
  <c r="E389"/>
  <c r="E388" s="1"/>
  <c r="E386"/>
  <c r="E384"/>
  <c r="E381"/>
  <c r="E378"/>
  <c r="E375"/>
  <c r="E372"/>
  <c r="E370"/>
  <c r="E368"/>
  <c r="E366"/>
  <c r="E361"/>
  <c r="E359"/>
  <c r="E355"/>
  <c r="E354" s="1"/>
  <c r="E352"/>
  <c r="E350"/>
  <c r="E345"/>
  <c r="E343"/>
  <c r="E340"/>
  <c r="E339" s="1"/>
  <c r="E338" s="1"/>
  <c r="E336"/>
  <c r="E335" s="1"/>
  <c r="E333"/>
  <c r="E327"/>
  <c r="E322"/>
  <c r="E321" s="1"/>
  <c r="E318"/>
  <c r="E317" s="1"/>
  <c r="E316" s="1"/>
  <c r="E312"/>
  <c r="E310"/>
  <c r="E308"/>
  <c r="E307" s="1"/>
  <c r="E306" s="1"/>
  <c r="E305" s="1"/>
  <c r="E304" s="1"/>
  <c r="E301"/>
  <c r="E298"/>
  <c r="E297" s="1"/>
  <c r="E294"/>
  <c r="E293" s="1"/>
  <c r="E289"/>
  <c r="E288" s="1"/>
  <c r="E285"/>
  <c r="E283"/>
  <c r="E279"/>
  <c r="E276"/>
  <c r="E275" s="1"/>
  <c r="E272"/>
  <c r="E270"/>
  <c r="E268"/>
  <c r="E266"/>
  <c r="E264"/>
  <c r="E262"/>
  <c r="E260"/>
  <c r="E258"/>
  <c r="E256"/>
  <c r="E254"/>
  <c r="E250"/>
  <c r="E249" s="1"/>
  <c r="E248" s="1"/>
  <c r="E245"/>
  <c r="E243"/>
  <c r="E240"/>
  <c r="E238"/>
  <c r="E237" s="1"/>
  <c r="E235"/>
  <c r="E233"/>
  <c r="E231"/>
  <c r="E228"/>
  <c r="E225"/>
  <c r="E222"/>
  <c r="E220"/>
  <c r="E218"/>
  <c r="E216"/>
  <c r="E209"/>
  <c r="E207"/>
  <c r="E205"/>
  <c r="E202"/>
  <c r="E200"/>
  <c r="E194"/>
  <c r="E193" s="1"/>
  <c r="E191"/>
  <c r="E190" s="1"/>
  <c r="E189" s="1"/>
  <c r="E187"/>
  <c r="E186" s="1"/>
  <c r="E184"/>
  <c r="E183" s="1"/>
  <c r="E179"/>
  <c r="E178" s="1"/>
  <c r="E176"/>
  <c r="E174"/>
  <c r="E172"/>
  <c r="E169"/>
  <c r="E167"/>
  <c r="E162"/>
  <c r="E161" s="1"/>
  <c r="E160" s="1"/>
  <c r="E159" s="1"/>
  <c r="E156"/>
  <c r="E154"/>
  <c r="E152"/>
  <c r="E149"/>
  <c r="E147"/>
  <c r="E144"/>
  <c r="E143" s="1"/>
  <c r="E141"/>
  <c r="E139"/>
  <c r="E137"/>
  <c r="E134"/>
  <c r="E132"/>
  <c r="E127"/>
  <c r="E125"/>
  <c r="E116"/>
  <c r="E114"/>
  <c r="E113" s="1"/>
  <c r="E110"/>
  <c r="E108"/>
  <c r="E105"/>
  <c r="E104" s="1"/>
  <c r="E101"/>
  <c r="E97"/>
  <c r="E95"/>
  <c r="E90"/>
  <c r="E89" s="1"/>
  <c r="E88" s="1"/>
  <c r="E85"/>
  <c r="E83"/>
  <c r="E79"/>
  <c r="E78" s="1"/>
  <c r="E77" s="1"/>
  <c r="E75"/>
  <c r="E74" s="1"/>
  <c r="E72"/>
  <c r="E71" s="1"/>
  <c r="E70" s="1"/>
  <c r="E68"/>
  <c r="E67" s="1"/>
  <c r="E66" s="1"/>
  <c r="E63"/>
  <c r="E62" s="1"/>
  <c r="E59"/>
  <c r="E57"/>
  <c r="E55"/>
  <c r="E54" s="1"/>
  <c r="E51"/>
  <c r="E50" s="1"/>
  <c r="E46"/>
  <c r="E45" s="1"/>
  <c r="E43"/>
  <c r="E40"/>
  <c r="E39" s="1"/>
  <c r="E36"/>
  <c r="E35" s="1"/>
  <c r="E32"/>
  <c r="E28"/>
  <c r="E24"/>
  <c r="E23" s="1"/>
  <c r="E22" s="1"/>
  <c r="E17"/>
  <c r="E16" s="1"/>
  <c r="E14"/>
  <c r="E12"/>
  <c r="E11" s="1"/>
  <c r="E10" s="1"/>
  <c r="E274" i="2" l="1"/>
  <c r="E516"/>
  <c r="F274"/>
  <c r="F232"/>
  <c r="F231" s="1"/>
  <c r="E232"/>
  <c r="E231" s="1"/>
  <c r="F174"/>
  <c r="E463"/>
  <c r="E9"/>
  <c r="F556"/>
  <c r="F555" s="1"/>
  <c r="E174"/>
  <c r="F143"/>
  <c r="F142" s="1"/>
  <c r="F126" s="1"/>
  <c r="E142"/>
  <c r="E126" s="1"/>
  <c r="E351"/>
  <c r="F533"/>
  <c r="F516" s="1"/>
  <c r="F423"/>
  <c r="F422" s="1"/>
  <c r="F70"/>
  <c r="F9" s="1"/>
  <c r="F465"/>
  <c r="F464" s="1"/>
  <c r="F463" s="1"/>
  <c r="F387"/>
  <c r="F151" i="4"/>
  <c r="F442"/>
  <c r="F54"/>
  <c r="F94"/>
  <c r="F199"/>
  <c r="F198" s="1"/>
  <c r="F197" s="1"/>
  <c r="F307"/>
  <c r="F306" s="1"/>
  <c r="F305" s="1"/>
  <c r="F304" s="1"/>
  <c r="E199"/>
  <c r="F146"/>
  <c r="F454"/>
  <c r="F435" s="1"/>
  <c r="F434" s="1"/>
  <c r="E49"/>
  <c r="E48" s="1"/>
  <c r="F469"/>
  <c r="F468" s="1"/>
  <c r="F492"/>
  <c r="F491" s="1"/>
  <c r="E492"/>
  <c r="E491" s="1"/>
  <c r="F49"/>
  <c r="E151"/>
  <c r="E349"/>
  <c r="F82"/>
  <c r="F65" s="1"/>
  <c r="F237"/>
  <c r="F278"/>
  <c r="F315"/>
  <c r="F358"/>
  <c r="F357" s="1"/>
  <c r="E82"/>
  <c r="E358"/>
  <c r="E357" s="1"/>
  <c r="E454"/>
  <c r="F27"/>
  <c r="F377"/>
  <c r="F516"/>
  <c r="E9"/>
  <c r="E27"/>
  <c r="E26" s="1"/>
  <c r="E21" s="1"/>
  <c r="E182"/>
  <c r="E181" s="1"/>
  <c r="E377"/>
  <c r="E442"/>
  <c r="E516"/>
  <c r="F230"/>
  <c r="F525"/>
  <c r="F524" s="1"/>
  <c r="E511"/>
  <c r="E510" s="1"/>
  <c r="F9"/>
  <c r="E107"/>
  <c r="F136"/>
  <c r="F215"/>
  <c r="E230"/>
  <c r="E253"/>
  <c r="E252" s="1"/>
  <c r="F325"/>
  <c r="F342"/>
  <c r="E342"/>
  <c r="E348"/>
  <c r="E347" s="1"/>
  <c r="F365"/>
  <c r="F364" s="1"/>
  <c r="E405"/>
  <c r="F405"/>
  <c r="E449"/>
  <c r="E525"/>
  <c r="E524" s="1"/>
  <c r="F511"/>
  <c r="F510" s="1"/>
  <c r="F503"/>
  <c r="E503"/>
  <c r="F417"/>
  <c r="F292"/>
  <c r="F291" s="1"/>
  <c r="E292"/>
  <c r="E291" s="1"/>
  <c r="E278"/>
  <c r="F253"/>
  <c r="F252" s="1"/>
  <c r="F242"/>
  <c r="E242"/>
  <c r="F164"/>
  <c r="F131"/>
  <c r="E131"/>
  <c r="F124"/>
  <c r="F123" s="1"/>
  <c r="F122" s="1"/>
  <c r="E124"/>
  <c r="E123" s="1"/>
  <c r="E122" s="1"/>
  <c r="E94"/>
  <c r="F48"/>
  <c r="F26"/>
  <c r="F21" s="1"/>
  <c r="F182"/>
  <c r="F181" s="1"/>
  <c r="F348"/>
  <c r="F347" s="1"/>
  <c r="E164"/>
  <c r="E198"/>
  <c r="E197" s="1"/>
  <c r="E469"/>
  <c r="E468" s="1"/>
  <c r="E136"/>
  <c r="E146"/>
  <c r="E215"/>
  <c r="E325"/>
  <c r="E365"/>
  <c r="E364" s="1"/>
  <c r="E417"/>
  <c r="E436"/>
  <c r="E315"/>
  <c r="E214" i="2" l="1"/>
  <c r="F214"/>
  <c r="F351"/>
  <c r="E485" i="4"/>
  <c r="E502"/>
  <c r="F247"/>
  <c r="E65"/>
  <c r="E8" s="1"/>
  <c r="E363"/>
  <c r="F214"/>
  <c r="F213" s="1"/>
  <c r="F433"/>
  <c r="F363"/>
  <c r="F130"/>
  <c r="F129" s="1"/>
  <c r="F121" s="1"/>
  <c r="F394"/>
  <c r="F393" s="1"/>
  <c r="F8"/>
  <c r="E130"/>
  <c r="E129" s="1"/>
  <c r="E121" s="1"/>
  <c r="E158"/>
  <c r="E214"/>
  <c r="E213" s="1"/>
  <c r="E247"/>
  <c r="F324"/>
  <c r="E324"/>
  <c r="E394"/>
  <c r="E393" s="1"/>
  <c r="E435"/>
  <c r="E434" s="1"/>
  <c r="E433" s="1"/>
  <c r="F502"/>
  <c r="F485" s="1"/>
  <c r="F158"/>
  <c r="F575" i="2" l="1"/>
  <c r="F196" i="4"/>
  <c r="E314"/>
  <c r="F314"/>
  <c r="E196"/>
  <c r="F542" l="1"/>
  <c r="E542"/>
  <c r="E575" i="2" l="1"/>
</calcChain>
</file>

<file path=xl/sharedStrings.xml><?xml version="1.0" encoding="utf-8"?>
<sst xmlns="http://schemas.openxmlformats.org/spreadsheetml/2006/main" count="3505" uniqueCount="546">
  <si>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</si>
  <si>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</si>
  <si>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</si>
  <si>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</si>
  <si>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</si>
  <si>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</si>
  <si>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</si>
  <si>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</si>
  <si>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</si>
  <si>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</si>
  <si>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</si>
  <si>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</si>
  <si>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</si>
  <si>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</si>
  <si>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</si>
  <si>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</si>
  <si>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</si>
  <si>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</si>
  <si>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</si>
  <si>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</si>
  <si>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</si>
  <si>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</si>
  <si>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</si>
  <si>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</si>
  <si>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</si>
  <si>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</si>
  <si>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</si>
  <si>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</si>
  <si>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</si>
  <si>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</si>
  <si>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</si>
  <si>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</si>
  <si>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</si>
  <si>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</si>
  <si>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</si>
  <si>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</si>
  <si>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</si>
  <si>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</si>
  <si>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</si>
  <si>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</si>
  <si>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</si>
  <si>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</si>
  <si>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</si>
  <si>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</si>
  <si>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</si>
  <si>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</si>
  <si>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</si>
  <si>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</si>
  <si>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</si>
  <si>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</si>
  <si>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</si>
  <si>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</si>
  <si>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</si>
  <si>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</si>
  <si>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</si>
  <si>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</si>
  <si>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</si>
  <si>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</si>
  <si>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</si>
  <si>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</si>
  <si>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</si>
  <si>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</si>
  <si>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</si>
  <si>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</si>
  <si>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</si>
  <si>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</si>
  <si>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</si>
  <si>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</si>
  <si>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</si>
  <si>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</si>
  <si>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</si>
  <si>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</si>
  <si>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</si>
  <si>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</si>
  <si>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</si>
  <si>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</si>
  <si>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</si>
  <si>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</si>
  <si>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</si>
  <si>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</si>
  <si>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</si>
  <si>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</si>
  <si>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</si>
  <si>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</si>
  <si>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</si>
  <si>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</si>
  <si>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</si>
  <si>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</si>
  <si>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0741500000</t>
  </si>
  <si>
    <t>0800500000</t>
  </si>
  <si>
    <t>1600000000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</si>
  <si>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</si>
  <si>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</si>
  <si>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</si>
  <si>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</si>
  <si>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</si>
  <si>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</si>
  <si>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</si>
  <si>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</si>
  <si>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</si>
  <si>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</si>
  <si>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</si>
  <si>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</si>
  <si>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</si>
  <si>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</si>
  <si>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</si>
  <si>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</si>
  <si>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</si>
  <si>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</si>
  <si>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</si>
  <si>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</si>
  <si>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</si>
  <si>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</si>
  <si>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</si>
  <si>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</si>
  <si>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</si>
  <si>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</si>
  <si>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</si>
  <si>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</si>
  <si>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</si>
  <si>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</si>
  <si>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</si>
  <si>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</si>
  <si>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</si>
  <si>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</si>
  <si>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</si>
  <si>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</si>
  <si>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</si>
  <si>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</si>
  <si>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</si>
  <si>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</si>
  <si>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</si>
  <si>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</si>
  <si>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</si>
  <si>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</si>
  <si>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</si>
  <si>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</si>
  <si>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</si>
  <si>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</si>
  <si>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</si>
  <si>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</si>
  <si>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</si>
  <si>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</si>
  <si>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</si>
  <si>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</si>
  <si>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</si>
  <si>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</si>
  <si>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</si>
  <si>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</si>
  <si>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</si>
  <si>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</si>
  <si>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</si>
  <si>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</si>
  <si>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</si>
  <si>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</si>
  <si>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</si>
  <si>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</si>
  <si>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</si>
  <si>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</si>
  <si>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</si>
  <si>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</si>
  <si>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</si>
  <si>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</si>
  <si>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</si>
  <si>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</si>
  <si>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</si>
  <si>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</si>
  <si>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</si>
  <si>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</si>
  <si>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</si>
  <si>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</si>
  <si>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</si>
  <si>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</si>
  <si>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</si>
  <si>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</si>
  <si>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</si>
  <si>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</si>
  <si>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</si>
  <si>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</si>
  <si>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</si>
  <si>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</si>
  <si>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</si>
  <si>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</si>
  <si>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</si>
  <si>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</si>
  <si>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</si>
  <si>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</si>
  <si>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</si>
  <si>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</si>
  <si>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</si>
  <si>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</si>
  <si>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</si>
  <si>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</si>
  <si>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</si>
  <si>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</si>
  <si>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</si>
  <si>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</si>
  <si>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</si>
  <si>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0800300000</t>
  </si>
  <si>
    <t>1600500000</t>
  </si>
  <si>
    <t xml:space="preserve">    Молодежная политика</t>
  </si>
  <si>
    <t>0340000000</t>
  </si>
  <si>
    <t>0340200000</t>
  </si>
  <si>
    <t xml:space="preserve">    Обслуживание государственного внутреннего и муниципального долга</t>
  </si>
  <si>
    <t>Приложение 12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</si>
  <si>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</si>
  <si>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</si>
  <si>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</si>
  <si>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</si>
  <si>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</si>
  <si>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</si>
  <si>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</si>
  <si>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</si>
  <si>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</si>
  <si>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</si>
  <si>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</si>
  <si>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</si>
  <si>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</si>
  <si>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</si>
  <si>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</si>
  <si>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</si>
  <si>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</si>
  <si>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</si>
  <si>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</si>
  <si>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</si>
  <si>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</si>
  <si>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</si>
  <si>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</si>
  <si>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</si>
  <si>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</si>
  <si>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</si>
  <si>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</si>
  <si>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</si>
  <si>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</si>
  <si>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</si>
  <si>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</si>
  <si>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</si>
  <si>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</si>
  <si>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</si>
  <si>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</si>
  <si>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</si>
  <si>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</si>
  <si>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</si>
  <si>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</si>
  <si>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</si>
  <si>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</si>
  <si>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</si>
  <si>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</si>
  <si>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</si>
  <si>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</si>
  <si>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</si>
  <si>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</si>
  <si>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</si>
  <si>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</si>
  <si>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</si>
  <si>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</si>
  <si>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</si>
  <si>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</si>
  <si>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</si>
  <si>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</si>
  <si>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</si>
  <si>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</si>
  <si>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</si>
  <si>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</si>
  <si>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</si>
  <si>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</si>
  <si>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</si>
  <si>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</si>
  <si>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</si>
  <si>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</si>
  <si>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</si>
  <si>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</si>
  <si>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</si>
  <si>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</si>
  <si>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</si>
  <si>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</si>
  <si>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</si>
  <si>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</si>
  <si>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</si>
  <si>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</si>
  <si>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</si>
  <si>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</si>
  <si>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</si>
  <si>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</si>
  <si>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</si>
  <si>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</si>
  <si>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</si>
  <si>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</si>
  <si>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</si>
  <si>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</si>
  <si>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</si>
  <si>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</si>
  <si>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</si>
  <si>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</si>
  <si>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</si>
  <si>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</si>
  <si>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</si>
  <si>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</si>
  <si>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</si>
  <si>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</si>
  <si>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</si>
  <si>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</si>
  <si>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</si>
  <si>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</si>
  <si>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</si>
  <si>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</si>
  <si>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</si>
  <si>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</si>
  <si>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</si>
  <si>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</si>
  <si>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</si>
  <si>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</si>
  <si>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</si>
  <si>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</si>
  <si>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</si>
  <si>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</si>
  <si>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</si>
  <si>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</si>
  <si>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</si>
  <si>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</si>
  <si>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</si>
  <si>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</si>
  <si>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Оказание финасовой поддержки СОНКО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</si>
  <si>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</si>
  <si>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</si>
  <si>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</si>
  <si>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</si>
  <si>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</si>
  <si>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</si>
  <si>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</si>
  <si>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</si>
  <si>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</si>
  <si>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</si>
  <si>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</si>
  <si>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</si>
  <si>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</si>
  <si>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</si>
  <si>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</si>
  <si>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</si>
  <si>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</si>
  <si>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</si>
  <si>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</si>
  <si>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</si>
  <si>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</si>
  <si>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</si>
  <si>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</si>
  <si>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</si>
  <si>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  Закупка товаров, работ и услуг для обеспечения государственных (муниципальных) нужд</t>
  </si>
  <si>
    <t xml:space="preserve">            Подпрограмма "Сохранение, использование и популяризация объектов культурного наследия"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</si>
  <si>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</si>
  <si>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</si>
  <si>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</si>
  <si>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</si>
  <si>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</si>
  <si>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</si>
  <si>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</si>
  <si>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</si>
  <si>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</si>
  <si>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</si>
  <si>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</si>
  <si>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</si>
  <si>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</si>
  <si>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</si>
  <si>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</si>
  <si>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</si>
  <si>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</si>
  <si>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</si>
  <si>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</si>
  <si>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</si>
  <si>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>Реализация проектов инициативного бюджетирования</t>
  </si>
  <si>
    <t>0741600000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</si>
  <si>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</si>
  <si>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2000000000</t>
  </si>
  <si>
    <t>2000100000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</si>
  <si>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</si>
  <si>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 xml:space="preserve">            Мероприятия по охране окружающей среды</t>
  </si>
  <si>
    <t>0741200000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</si>
  <si>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</si>
  <si>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</si>
  <si>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</si>
  <si>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</si>
  <si>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</si>
  <si>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</si>
  <si>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</si>
  <si>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</si>
  <si>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</si>
  <si>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</si>
  <si>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</si>
  <si>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</si>
  <si>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</si>
  <si>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</si>
  <si>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</si>
  <si>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</si>
  <si>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 xml:space="preserve">      Программа "Социальная поддержка населения"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</si>
  <si>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</si>
  <si>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</si>
  <si>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Программа "Социальная поддержка населения"</t>
  </si>
  <si>
    <t xml:space="preserve">        Программа  "Энергосбережение и повышение энергетической эффективности муниципального образования "Город Воткинск"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</si>
  <si>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</si>
  <si>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0730200000</t>
  </si>
  <si>
    <t>0730500000</t>
  </si>
  <si>
    <t xml:space="preserve">        Реализация мероприятий в сфере водоснабжения</t>
  </si>
  <si>
    <t xml:space="preserve">        Реализация мероприятий в сфере электроснабжения</t>
  </si>
  <si>
    <t xml:space="preserve">          Капитальные вложения в объекты государственной (муниципальной) собственности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</si>
  <si>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</si>
  <si>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</si>
  <si>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</si>
  <si>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</si>
  <si>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0430000000</t>
  </si>
  <si>
    <t>0430400000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</si>
  <si>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</si>
  <si>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</si>
  <si>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    Программа "Содержание и развитие городского хозяйства на 2020-2026 годы"</t>
  </si>
  <si>
    <t xml:space="preserve">          Непрограммные направления деятельности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</si>
  <si>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</si>
  <si>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</si>
  <si>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</si>
  <si>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</si>
  <si>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</si>
  <si>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</si>
  <si>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</si>
  <si>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Реализация проектов инициативного бюджетирования</t>
  </si>
  <si>
    <t>0620200000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</si>
  <si>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</si>
  <si>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</si>
  <si>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</si>
  <si>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</si>
  <si>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</si>
  <si>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    Иные бюджетные ассигнования</t>
  </si>
  <si>
    <t xml:space="preserve">          Реализация мероприятий в сфере теплоснабжения</t>
  </si>
  <si>
    <t>0730100000</t>
  </si>
  <si>
    <t xml:space="preserve">          Содержание сетей наружного освещения</t>
  </si>
  <si>
    <t xml:space="preserve">        Подпрограмма "Сохранение, использование и популяризация объектов культурного наследия"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</si>
  <si>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</si>
  <si>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Непрограммные направления деятельности</t>
  </si>
  <si>
    <t xml:space="preserve">        Подпрограмма "Развитие дошкольного образования"</t>
  </si>
  <si>
    <t xml:space="preserve">          Реализация основных общеобразовательных программ дошкольного воспитания, присмотр и уход за детьми</t>
  </si>
  <si>
    <t xml:space="preserve">Сумма             (тыс. руб.)          на 2025  год  </t>
  </si>
  <si>
    <t xml:space="preserve">        Программа "Управление муниципальными финансами"</t>
  </si>
  <si>
    <t xml:space="preserve">        Программа "Муниципальное управление"</t>
  </si>
  <si>
    <t xml:space="preserve">        Программа "Развитие культуры  "</t>
  </si>
  <si>
    <t xml:space="preserve">        Программа "Управление муниципальными финансами "</t>
  </si>
  <si>
    <t xml:space="preserve">    Программа "Социальная поддержка населения "</t>
  </si>
  <si>
    <t xml:space="preserve">        Программа  "Энергосбережение и повышение энергетической эффективности муниципального образования "Город Воткинск" 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</si>
  <si>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</si>
  <si>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</si>
  <si>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Программа "Выполнение наказов избирателей депутатам Воткинской городской Думы "</t>
  </si>
  <si>
    <t xml:space="preserve">        Программа "Комплексные меры противодействия злоупотреблению наркотиками и их незаконному обороту"</t>
  </si>
  <si>
    <t xml:space="preserve">        Программа "Профилактика правонарушений"</t>
  </si>
  <si>
    <t xml:space="preserve">        Программа "Содержание и развитие городского хозяйства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</si>
  <si>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</si>
  <si>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"Создание условий для устойчивого экономического развития "</t>
  </si>
  <si>
    <t xml:space="preserve">        Программа "Содержание и развитие городского хозяйства"</t>
  </si>
  <si>
    <t xml:space="preserve">      Программа "Развитие культуры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</si>
  <si>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</si>
  <si>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</si>
  <si>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Программа "Развитие образования и воспитание"</t>
  </si>
  <si>
    <t xml:space="preserve">      Программа "Реализация молодежной политики"</t>
  </si>
  <si>
    <t xml:space="preserve">        Программа "Развитие культуры"</t>
  </si>
  <si>
    <t xml:space="preserve">      Программа "Социальная поддержка населения "</t>
  </si>
  <si>
    <t xml:space="preserve">        Программа "Развитие культуры "</t>
  </si>
  <si>
    <t xml:space="preserve">        Программа "Гармонизация межнациональных отношений, профилактика терроризма и экстремизма" </t>
  </si>
  <si>
    <t xml:space="preserve">        Программа "Социальная поддержка населения "</t>
  </si>
  <si>
    <t xml:space="preserve">        Программа "Социальная поддержка населения"</t>
  </si>
  <si>
    <t xml:space="preserve">        Программа "Развитие образования и воспитание "</t>
  </si>
  <si>
    <t xml:space="preserve">        Программа "Создание условий для развития физической культуры и спорта, формирование здорового образа жизни населения"</t>
  </si>
  <si>
    <t xml:space="preserve"> к бюджету города Воткинска на 2025 год и</t>
  </si>
  <si>
    <t xml:space="preserve"> на плановый период 2026 и 2027 годов</t>
  </si>
  <si>
    <t xml:space="preserve">Сумма          (тыс. руб.)            на 2026 год         </t>
  </si>
  <si>
    <t xml:space="preserve">Сумма         (тыс. руб.)          на 2027 год           </t>
  </si>
  <si>
    <t xml:space="preserve">        Подпрограмма "Развитие системы социального партнерства, улучшение условий и охраны труда"</t>
  </si>
  <si>
    <t xml:space="preserve">          Улучшение условий и охраны труда в городе</t>
  </si>
  <si>
    <t>0550000000</t>
  </si>
  <si>
    <t>0550300000</t>
  </si>
  <si>
    <t xml:space="preserve">          Выполнение наказов избирателей депутатам Государственного Совета Удмуртской Республики</t>
  </si>
  <si>
    <t>0740600000</t>
  </si>
  <si>
    <t xml:space="preserve">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</si>
  <si>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</si>
  <si>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Подпрограмма "Развитие системы воспитания и дополнительного образования детей"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</si>
  <si>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</si>
  <si>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</si>
  <si>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</si>
  <si>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</si>
  <si>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Программа "Управление муниципальным имуществом и земельными ресурсами" </t>
  </si>
  <si>
    <t xml:space="preserve">        Программа "Развитие туризма"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</si>
  <si>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</si>
  <si>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Программа "Создание условий для устойчивого экономического развития"</t>
  </si>
  <si>
    <t xml:space="preserve">      Программа "Содержание и развитие городского хозяйства"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</si>
  <si>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 плановый период 2026 и 2027 годов</t>
  </si>
  <si>
    <t xml:space="preserve">     Программа "Развитие образования и воспитание "</t>
  </si>
  <si>
    <t>075И800000</t>
  </si>
  <si>
    <t xml:space="preserve">            Федеральный проект "Региональная и местная дорожная сеть"</t>
  </si>
  <si>
    <t>160И400000</t>
  </si>
  <si>
    <t>012Ю600000</t>
  </si>
  <si>
    <t>Федеральный проект "Педагоги и наставники"</t>
  </si>
  <si>
    <t>100Ю100000</t>
  </si>
  <si>
    <t xml:space="preserve">        Федеральный проект "Россия - страна возможностей"</t>
  </si>
  <si>
    <t xml:space="preserve">              Капитальный, текущий ремонт и реконструкция учреждений культуры</t>
  </si>
  <si>
    <t>0210000000</t>
  </si>
  <si>
    <t>0210100000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</si>
  <si>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</si>
  <si>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 xml:space="preserve">              Совершенствование и модернизация инфраструктуры объектов спорт</t>
  </si>
  <si>
    <t>0210200000</t>
  </si>
  <si>
    <t>0210300000</t>
  </si>
  <si>
    <t>072И200000</t>
  </si>
  <si>
    <t xml:space="preserve">          Федеральный проект "Жилье"</t>
  </si>
  <si>
    <t>012Ю400000</t>
  </si>
  <si>
    <t>Федеральный проект "Все лучшее детям"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</si>
  <si>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</si>
  <si>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</si>
  <si>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</si>
  <si>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>041Я200000</t>
  </si>
  <si>
    <t xml:space="preserve">            Федеральный проект "Многодетная семья"</t>
  </si>
  <si>
    <t>Приложение № 11 к бюджету города Воткинска на 2025 год и  на плановый период 2026 и 2027 годов 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города Воткинска на 2025 год"</t>
  </si>
  <si>
    <r>
      <t xml:space="preserve">Сумма             (тыс. руб.)          на 2025  год  </t>
    </r>
    <r>
      <rPr>
        <sz val="9"/>
        <color rgb="FF000000"/>
        <rFont val="Times New Roman"/>
        <family val="1"/>
        <charset val="204"/>
      </rPr>
      <t>существующее значение показателя (справочно)</t>
    </r>
  </si>
  <si>
    <t>к Решению Воткинской</t>
  </si>
  <si>
    <t>городской Думы</t>
  </si>
  <si>
    <t>№</t>
  </si>
  <si>
    <t xml:space="preserve">                                                                                                                               от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</si>
  <si>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</si>
  <si>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</si>
  <si>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</si>
  <si>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</si>
  <si>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</si>
  <si>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Подпрограмма "Пожарная безопасность"</t>
  </si>
  <si>
    <t xml:space="preserve">  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</si>
  <si>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 xml:space="preserve">          Капитальный ремонт объектов коммунального хозяйства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</si>
  <si>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</si>
  <si>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</si>
  <si>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Программа "Формирование современной городской среды" на территории муниципального образования "Город Воткинск"</t>
  </si>
  <si>
    <t xml:space="preserve">          Федеральный проект "Формирование комфортной кородской среды"</t>
  </si>
  <si>
    <t xml:space="preserve">            Социальное обеспечение и иные выплаты населению</t>
  </si>
  <si>
    <t xml:space="preserve">      Программа "Выполнение наказов избирателей депутатам Воткинской городской Думы"</t>
  </si>
  <si>
    <t>Приложение 8</t>
  </si>
  <si>
    <t xml:space="preserve">            Реализация мероприятий по благоустройству дворовых территорий</t>
  </si>
  <si>
    <t>092S500000</t>
  </si>
  <si>
    <t xml:space="preserve">                Реализация инфраструктурных проектов по развитию опорных населенных пунктов</t>
  </si>
  <si>
    <t>093S300000</t>
  </si>
  <si>
    <t>0730400000</t>
  </si>
  <si>
    <t xml:space="preserve">            Реализация мероприятий в сфере водоотведения</t>
  </si>
  <si>
    <t>073D100000</t>
  </si>
  <si>
    <t>073D700000</t>
  </si>
  <si>
    <t xml:space="preserve">              Реализация инфраструктурных проектов в сфере жилищно-коммунального хозяйства</t>
  </si>
  <si>
    <t>073И300000</t>
  </si>
  <si>
    <t xml:space="preserve">              Федеральный проект "Модернизация коммунальной инфраструктуры"</t>
  </si>
  <si>
    <t xml:space="preserve">              Мероприятия по охране окружающей среды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</si>
</sst>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theme="1" tint="4.9989318521683403E-2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  <xf numFmtId="0" fontId="11" fillId="0" borderId="1"/>
    <xf numFmtId="0" fontId="11" fillId="0" borderId="1"/>
    <xf numFmtId="0" fontId="19" fillId="0" borderId="1"/>
    <xf numFmtId="0" fontId="19" fillId="0" borderId="1"/>
    <xf numFmtId="0" fontId="11" fillId="0" borderId="1"/>
    <xf numFmtId="0" fontId="19" fillId="4" borderId="1"/>
    <xf numFmtId="0" fontId="19" fillId="0" borderId="2">
      <alignment horizontal="center" vertical="center" wrapText="1"/>
    </xf>
    <xf numFmtId="0" fontId="19" fillId="0" borderId="1"/>
    <xf numFmtId="0" fontId="19" fillId="0" borderId="1">
      <alignment wrapText="1"/>
    </xf>
    <xf numFmtId="0" fontId="20" fillId="0" borderId="3">
      <alignment horizontal="right"/>
    </xf>
    <xf numFmtId="0" fontId="19" fillId="4" borderId="1">
      <alignment shrinkToFit="1"/>
    </xf>
    <xf numFmtId="4" fontId="20" fillId="2" borderId="3">
      <alignment horizontal="right" vertical="top" shrinkToFit="1"/>
    </xf>
    <xf numFmtId="4" fontId="20" fillId="3" borderId="3">
      <alignment horizontal="right" vertical="top" shrinkToFit="1"/>
    </xf>
    <xf numFmtId="0" fontId="21" fillId="0" borderId="1">
      <alignment horizontal="center"/>
    </xf>
    <xf numFmtId="0" fontId="19" fillId="0" borderId="1">
      <alignment horizontal="right"/>
    </xf>
    <xf numFmtId="0" fontId="19" fillId="0" borderId="1">
      <alignment horizontal="left" wrapText="1"/>
    </xf>
    <xf numFmtId="0" fontId="20" fillId="0" borderId="2">
      <alignment vertical="top" wrapText="1"/>
    </xf>
    <xf numFmtId="1" fontId="19" fillId="0" borderId="2">
      <alignment horizontal="left" vertical="top" wrapText="1" indent="2"/>
    </xf>
    <xf numFmtId="1" fontId="19" fillId="0" borderId="2">
      <alignment horizontal="center" vertical="top" shrinkToFit="1"/>
    </xf>
    <xf numFmtId="0" fontId="19" fillId="4" borderId="1">
      <alignment horizontal="center"/>
    </xf>
    <xf numFmtId="4" fontId="20" fillId="2" borderId="2">
      <alignment horizontal="right" vertical="top" shrinkToFit="1"/>
    </xf>
    <xf numFmtId="4" fontId="20" fillId="0" borderId="2">
      <alignment horizontal="right" vertical="top" shrinkToFit="1"/>
    </xf>
    <xf numFmtId="4" fontId="19" fillId="0" borderId="2">
      <alignment horizontal="right" vertical="top" shrinkToFit="1"/>
    </xf>
    <xf numFmtId="4" fontId="20" fillId="3" borderId="2">
      <alignment horizontal="right" vertical="top" shrinkToFit="1"/>
    </xf>
  </cellStyleXfs>
  <cellXfs count="60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top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0" fontId="18" fillId="0" borderId="5" xfId="7" applyNumberFormat="1" applyFont="1" applyFill="1" applyBorder="1" applyAlignment="1" applyProtection="1">
      <alignment vertical="top" wrapText="1"/>
    </xf>
    <xf numFmtId="1" fontId="18" fillId="0" borderId="5" xfId="8" applyNumberFormat="1" applyFont="1" applyFill="1" applyBorder="1" applyAlignment="1" applyProtection="1">
      <alignment horizontal="center" vertical="top" shrinkToFit="1"/>
    </xf>
    <xf numFmtId="164" fontId="18" fillId="0" borderId="5" xfId="35" applyNumberFormat="1" applyFont="1" applyFill="1" applyBorder="1" applyProtection="1">
      <alignment horizontal="right" vertical="top" shrinkToFit="1"/>
    </xf>
    <xf numFmtId="164" fontId="17" fillId="0" borderId="4" xfId="36" applyNumberFormat="1" applyFont="1" applyFill="1" applyBorder="1" applyProtection="1">
      <alignment horizontal="right" vertical="top" shrinkToFit="1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49" fontId="17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53" applyNumberFormat="1" applyFont="1" applyFill="1" applyProtection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2" xfId="77" applyNumberFormat="1" applyFont="1" applyFill="1" applyProtection="1">
      <alignment vertical="top" wrapText="1"/>
    </xf>
    <xf numFmtId="0" fontId="18" fillId="0" borderId="2" xfId="101" applyNumberFormat="1" applyFont="1" applyFill="1" applyProtection="1">
      <alignment vertical="top" wrapText="1"/>
    </xf>
    <xf numFmtId="0" fontId="17" fillId="0" borderId="2" xfId="125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8" fillId="0" borderId="2" xfId="149" applyNumberFormat="1" applyFont="1" applyFill="1" applyProtection="1">
      <alignment vertical="top" wrapText="1"/>
    </xf>
    <xf numFmtId="1" fontId="18" fillId="0" borderId="2" xfId="8" applyNumberFormat="1" applyFont="1" applyBorder="1" applyAlignment="1" applyProtection="1">
      <alignment horizontal="center" vertical="top" shrinkToFit="1"/>
    </xf>
    <xf numFmtId="0" fontId="13" fillId="0" borderId="0" xfId="0" applyFont="1" applyFill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left" vertical="top" wrapText="1"/>
    </xf>
    <xf numFmtId="1" fontId="18" fillId="0" borderId="2" xfId="8" applyNumberFormat="1" applyFont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right" vertical="top"/>
    </xf>
    <xf numFmtId="0" fontId="22" fillId="0" borderId="2" xfId="7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horizontal="right"/>
    </xf>
    <xf numFmtId="1" fontId="18" fillId="0" borderId="2" xfId="8" applyNumberFormat="1" applyFont="1" applyFill="1" applyBorder="1" applyAlignment="1" applyProtection="1">
      <alignment horizontal="center" vertical="top"/>
    </xf>
    <xf numFmtId="49" fontId="18" fillId="0" borderId="2" xfId="8" applyNumberFormat="1" applyFont="1" applyFill="1" applyBorder="1" applyAlignment="1" applyProtection="1">
      <alignment horizontal="center" vertical="top"/>
    </xf>
    <xf numFmtId="0" fontId="14" fillId="0" borderId="6" xfId="11" applyNumberFormat="1" applyFont="1" applyFill="1" applyBorder="1" applyProtection="1">
      <alignment horizontal="center" vertical="center" wrapText="1"/>
    </xf>
    <xf numFmtId="164" fontId="18" fillId="0" borderId="6" xfId="35" applyNumberFormat="1" applyFont="1" applyFill="1" applyBorder="1" applyProtection="1">
      <alignment horizontal="right" vertical="top" shrinkToFit="1"/>
    </xf>
    <xf numFmtId="164" fontId="17" fillId="0" borderId="7" xfId="36" applyNumberFormat="1" applyFont="1" applyFill="1" applyBorder="1" applyProtection="1">
      <alignment horizontal="right" vertical="top" shrinkToFit="1"/>
    </xf>
    <xf numFmtId="0" fontId="14" fillId="0" borderId="4" xfId="11" applyNumberFormat="1" applyFont="1" applyFill="1" applyBorder="1" applyProtection="1">
      <alignment horizontal="center" vertical="center" wrapTex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8" fillId="0" borderId="4" xfId="35" applyNumberFormat="1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horizontal="center" vertical="top"/>
      <protection locked="0"/>
    </xf>
    <xf numFmtId="165" fontId="13" fillId="0" borderId="0" xfId="0" applyNumberFormat="1" applyFont="1" applyFill="1" applyAlignment="1" applyProtection="1">
      <alignment vertical="top"/>
      <protection locked="0"/>
    </xf>
    <xf numFmtId="165" fontId="16" fillId="0" borderId="0" xfId="0" applyNumberFormat="1" applyFont="1" applyFill="1" applyAlignment="1" applyProtection="1">
      <alignment vertical="top"/>
      <protection locked="0"/>
    </xf>
    <xf numFmtId="0" fontId="18" fillId="0" borderId="2" xfId="7" applyNumberFormat="1" applyFont="1" applyBorder="1" applyAlignment="1" applyProtection="1">
      <alignment vertical="top" wrapText="1"/>
    </xf>
    <xf numFmtId="1" fontId="18" fillId="0" borderId="6" xfId="8" applyNumberFormat="1" applyFont="1" applyBorder="1" applyAlignment="1" applyProtection="1">
      <alignment horizontal="center" vertical="top" shrinkToFit="1"/>
    </xf>
    <xf numFmtId="0" fontId="17" fillId="0" borderId="2" xfId="7" applyNumberFormat="1" applyFont="1" applyBorder="1" applyAlignment="1" applyProtection="1">
      <alignment vertical="top" wrapText="1"/>
    </xf>
    <xf numFmtId="1" fontId="17" fillId="0" borderId="2" xfId="8" applyNumberFormat="1" applyFont="1" applyBorder="1" applyAlignment="1" applyProtection="1">
      <alignment horizontal="center" vertical="top" shrinkToFit="1"/>
    </xf>
    <xf numFmtId="1" fontId="17" fillId="0" borderId="6" xfId="8" applyNumberFormat="1" applyFont="1" applyBorder="1" applyAlignment="1" applyProtection="1">
      <alignment horizontal="center" vertical="top" shrinkToFit="1"/>
    </xf>
    <xf numFmtId="1" fontId="18" fillId="0" borderId="2" xfId="8" applyNumberFormat="1" applyFont="1" applyFill="1" applyBorder="1" applyAlignment="1" applyProtection="1">
      <alignment horizontal="center" vertical="top" wrapText="1"/>
    </xf>
    <xf numFmtId="0" fontId="18" fillId="0" borderId="2" xfId="8" applyNumberFormat="1" applyFont="1" applyFill="1" applyBorder="1" applyAlignment="1" applyProtection="1">
      <alignment horizontal="center" vertical="top" shrinkToFit="1"/>
    </xf>
    <xf numFmtId="0" fontId="18" fillId="0" borderId="2" xfId="8" applyNumberFormat="1" applyFont="1" applyFill="1" applyBorder="1" applyAlignment="1" applyProtection="1">
      <alignment horizontal="center" vertical="top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Fill="1" applyBorder="1" applyAlignment="1">
      <alignment horizontal="right" vertical="top"/>
    </xf>
    <xf numFmtId="0" fontId="18" fillId="0" borderId="1" xfId="7" applyNumberFormat="1" applyFont="1" applyFill="1" applyAlignment="1" applyProtection="1">
      <alignment horizontal="center" vertical="center" wrapText="1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5"/>
  <sheetViews>
    <sheetView showGridLines="0" tabSelected="1" zoomScaleSheetLayoutView="70" workbookViewId="0">
      <selection activeCell="A10" sqref="A10"/>
    </sheetView>
  </sheetViews>
  <sheetFormatPr defaultColWidth="8.88671875" defaultRowHeight="15.6" outlineLevelRow="5"/>
  <cols>
    <col min="1" max="1" width="52.33203125" style="1" customWidth="1"/>
    <col min="2" max="2" width="6.44140625" style="1" customWidth="1"/>
    <col min="3" max="3" width="12" style="1" customWidth="1"/>
    <col min="4" max="4" width="5.5546875" style="1" customWidth="1"/>
    <col min="5" max="5" width="13.77734375" style="1" customWidth="1"/>
    <col min="6" max="6" width="13.88671875" style="27" customWidth="1"/>
    <col min="7" max="7" width="12.6640625" style="42" bestFit="1" customWidth="1"/>
    <col min="8" max="16384" width="8.88671875" style="1"/>
  </cols>
  <sheetData>
    <row r="1" spans="1:7">
      <c r="A1" s="5"/>
      <c r="B1" s="5"/>
      <c r="C1" s="54" t="s">
        <v>533</v>
      </c>
      <c r="D1" s="54"/>
      <c r="E1" s="54"/>
      <c r="F1" s="54"/>
    </row>
    <row r="2" spans="1:7">
      <c r="A2" s="54" t="s">
        <v>515</v>
      </c>
      <c r="B2" s="54"/>
      <c r="C2" s="54"/>
      <c r="D2" s="54"/>
      <c r="E2" s="54"/>
      <c r="F2" s="54"/>
    </row>
    <row r="3" spans="1:7">
      <c r="A3" s="54" t="s">
        <v>516</v>
      </c>
      <c r="B3" s="54"/>
      <c r="C3" s="54"/>
      <c r="D3" s="54"/>
      <c r="E3" s="54"/>
      <c r="F3" s="54"/>
    </row>
    <row r="4" spans="1:7" ht="15.75" customHeight="1">
      <c r="A4" s="53" t="s">
        <v>518</v>
      </c>
      <c r="B4" s="53"/>
      <c r="C4" s="53"/>
      <c r="D4" s="53"/>
      <c r="E4" s="53"/>
      <c r="F4" s="41" t="s">
        <v>517</v>
      </c>
    </row>
    <row r="5" spans="1:7" ht="13.95" customHeight="1">
      <c r="A5" s="32"/>
      <c r="B5" s="32"/>
      <c r="C5" s="32"/>
      <c r="D5" s="32"/>
      <c r="E5" s="2"/>
    </row>
    <row r="6" spans="1:7" ht="48" customHeight="1">
      <c r="A6" s="55" t="s">
        <v>513</v>
      </c>
      <c r="B6" s="55"/>
      <c r="C6" s="55"/>
      <c r="D6" s="55"/>
      <c r="E6" s="55"/>
      <c r="F6" s="55"/>
    </row>
    <row r="7" spans="1:7" ht="15" customHeight="1">
      <c r="A7" s="28"/>
      <c r="B7" s="28"/>
      <c r="C7" s="28"/>
      <c r="D7" s="28"/>
      <c r="E7" s="28"/>
    </row>
    <row r="8" spans="1:7" ht="82.2">
      <c r="A8" s="3" t="s">
        <v>176</v>
      </c>
      <c r="B8" s="3" t="s">
        <v>177</v>
      </c>
      <c r="C8" s="3" t="s">
        <v>178</v>
      </c>
      <c r="D8" s="3" t="s">
        <v>179</v>
      </c>
      <c r="E8" s="35" t="s">
        <v>514</v>
      </c>
      <c r="F8" s="38" t="s">
        <v>437</v>
      </c>
    </row>
    <row r="9" spans="1:7" s="4" customFormat="1">
      <c r="A9" s="14" t="s">
        <v>334</v>
      </c>
      <c r="B9" s="15" t="s">
        <v>0</v>
      </c>
      <c r="C9" s="15"/>
      <c r="D9" s="15"/>
      <c r="E9" s="39">
        <f>E10+E17+E22+E50+E53+E67+E70</f>
        <v>240456.40000000002</v>
      </c>
      <c r="F9" s="39">
        <f>F10+F17+F22+F50+F53+F67+F70</f>
        <v>254648.5</v>
      </c>
      <c r="G9" s="43"/>
    </row>
    <row r="10" spans="1:7" s="4" customFormat="1" ht="41.4" outlineLevel="1">
      <c r="A10" s="14" t="s">
        <v>1</v>
      </c>
      <c r="B10" s="15" t="s">
        <v>2</v>
      </c>
      <c r="C10" s="15"/>
      <c r="D10" s="15"/>
      <c r="E10" s="39">
        <f>E11+E15</f>
        <v>4875.6000000000004</v>
      </c>
      <c r="F10" s="39">
        <f>F11+F15</f>
        <v>5375.6</v>
      </c>
      <c r="G10" s="43"/>
    </row>
    <row r="11" spans="1:7" outlineLevel="3">
      <c r="A11" s="7" t="s">
        <v>439</v>
      </c>
      <c r="B11" s="8" t="s">
        <v>2</v>
      </c>
      <c r="C11" s="8" t="s">
        <v>3</v>
      </c>
      <c r="D11" s="8"/>
      <c r="E11" s="40">
        <f t="shared" ref="E11:F13" si="0">E12</f>
        <v>4875.6000000000004</v>
      </c>
      <c r="F11" s="40">
        <f t="shared" si="0"/>
        <v>5125.6000000000004</v>
      </c>
    </row>
    <row r="12" spans="1:7" ht="27.6" outlineLevel="4">
      <c r="A12" s="7" t="s">
        <v>205</v>
      </c>
      <c r="B12" s="8" t="s">
        <v>2</v>
      </c>
      <c r="C12" s="8" t="s">
        <v>4</v>
      </c>
      <c r="D12" s="8"/>
      <c r="E12" s="40">
        <f t="shared" si="0"/>
        <v>4875.6000000000004</v>
      </c>
      <c r="F12" s="40">
        <f t="shared" si="0"/>
        <v>5125.6000000000004</v>
      </c>
    </row>
    <row r="13" spans="1:7" ht="27.6" outlineLevel="5">
      <c r="A13" s="7" t="s">
        <v>206</v>
      </c>
      <c r="B13" s="8" t="s">
        <v>2</v>
      </c>
      <c r="C13" s="8" t="s">
        <v>183</v>
      </c>
      <c r="D13" s="8"/>
      <c r="E13" s="40">
        <f t="shared" si="0"/>
        <v>4875.6000000000004</v>
      </c>
      <c r="F13" s="40">
        <f t="shared" si="0"/>
        <v>5125.6000000000004</v>
      </c>
    </row>
    <row r="14" spans="1:7" s="4" customFormat="1" ht="69" outlineLevel="1">
      <c r="A14" s="7" t="s">
        <v>207</v>
      </c>
      <c r="B14" s="8" t="s">
        <v>2</v>
      </c>
      <c r="C14" s="8" t="s">
        <v>183</v>
      </c>
      <c r="D14" s="8" t="s">
        <v>5</v>
      </c>
      <c r="E14" s="40">
        <v>4875.6000000000004</v>
      </c>
      <c r="F14" s="40">
        <v>5125.6000000000004</v>
      </c>
      <c r="G14" s="43"/>
    </row>
    <row r="15" spans="1:7" s="4" customFormat="1" outlineLevel="1">
      <c r="A15" s="7" t="s">
        <v>413</v>
      </c>
      <c r="B15" s="8" t="s">
        <v>2</v>
      </c>
      <c r="C15" s="8" t="s">
        <v>12</v>
      </c>
      <c r="D15" s="8"/>
      <c r="E15" s="40">
        <f>E16</f>
        <v>0</v>
      </c>
      <c r="F15" s="40">
        <f>F16</f>
        <v>250</v>
      </c>
      <c r="G15" s="43"/>
    </row>
    <row r="16" spans="1:7" s="4" customFormat="1" ht="69" outlineLevel="1">
      <c r="A16" s="7" t="s">
        <v>414</v>
      </c>
      <c r="B16" s="8" t="s">
        <v>2</v>
      </c>
      <c r="C16" s="8" t="s">
        <v>12</v>
      </c>
      <c r="D16" s="8">
        <v>100</v>
      </c>
      <c r="E16" s="40">
        <v>0</v>
      </c>
      <c r="F16" s="40">
        <v>250</v>
      </c>
      <c r="G16" s="43"/>
    </row>
    <row r="17" spans="1:7" ht="55.2" outlineLevel="2">
      <c r="A17" s="14" t="s">
        <v>6</v>
      </c>
      <c r="B17" s="15" t="s">
        <v>7</v>
      </c>
      <c r="C17" s="15"/>
      <c r="D17" s="15"/>
      <c r="E17" s="39">
        <f>E18</f>
        <v>12772.4</v>
      </c>
      <c r="F17" s="39">
        <f>F18</f>
        <v>13319.1</v>
      </c>
    </row>
    <row r="18" spans="1:7" outlineLevel="4">
      <c r="A18" s="7" t="s">
        <v>208</v>
      </c>
      <c r="B18" s="8" t="s">
        <v>7</v>
      </c>
      <c r="C18" s="8" t="s">
        <v>12</v>
      </c>
      <c r="D18" s="8"/>
      <c r="E18" s="40">
        <f>E19+E20+E21</f>
        <v>12772.4</v>
      </c>
      <c r="F18" s="40">
        <f>F19+F20+F21</f>
        <v>13319.1</v>
      </c>
    </row>
    <row r="19" spans="1:7" ht="69" outlineLevel="5">
      <c r="A19" s="7" t="s">
        <v>207</v>
      </c>
      <c r="B19" s="8" t="s">
        <v>7</v>
      </c>
      <c r="C19" s="8" t="s">
        <v>12</v>
      </c>
      <c r="D19" s="8" t="s">
        <v>5</v>
      </c>
      <c r="E19" s="40">
        <v>12119</v>
      </c>
      <c r="F19" s="40">
        <v>12613.6</v>
      </c>
    </row>
    <row r="20" spans="1:7" s="4" customFormat="1" ht="27.6" outlineLevel="2">
      <c r="A20" s="7" t="s">
        <v>209</v>
      </c>
      <c r="B20" s="8" t="s">
        <v>7</v>
      </c>
      <c r="C20" s="8" t="s">
        <v>12</v>
      </c>
      <c r="D20" s="8" t="s">
        <v>11</v>
      </c>
      <c r="E20" s="40">
        <v>645.79999999999995</v>
      </c>
      <c r="F20" s="40">
        <v>697.9</v>
      </c>
      <c r="G20" s="43"/>
    </row>
    <row r="21" spans="1:7" hidden="1" outlineLevel="5">
      <c r="A21" s="7" t="s">
        <v>210</v>
      </c>
      <c r="B21" s="8" t="s">
        <v>7</v>
      </c>
      <c r="C21" s="8" t="s">
        <v>12</v>
      </c>
      <c r="D21" s="8" t="s">
        <v>13</v>
      </c>
      <c r="E21" s="40">
        <v>7.6</v>
      </c>
      <c r="F21" s="40">
        <v>7.6</v>
      </c>
    </row>
    <row r="22" spans="1:7" ht="62.25" customHeight="1" outlineLevel="5">
      <c r="A22" s="14" t="s">
        <v>14</v>
      </c>
      <c r="B22" s="15" t="s">
        <v>15</v>
      </c>
      <c r="C22" s="15"/>
      <c r="D22" s="15"/>
      <c r="E22" s="39">
        <f>E27+E23+E48</f>
        <v>91565.200000000012</v>
      </c>
      <c r="F22" s="39">
        <f>F27+F23+F48</f>
        <v>95823.599999999991</v>
      </c>
    </row>
    <row r="23" spans="1:7" hidden="1" outlineLevel="5">
      <c r="A23" s="7" t="s">
        <v>440</v>
      </c>
      <c r="B23" s="8" t="s">
        <v>15</v>
      </c>
      <c r="C23" s="8" t="s">
        <v>133</v>
      </c>
      <c r="D23" s="8"/>
      <c r="E23" s="40">
        <f t="shared" ref="E23:F25" si="1">E24</f>
        <v>0</v>
      </c>
      <c r="F23" s="40">
        <f t="shared" si="1"/>
        <v>0</v>
      </c>
    </row>
    <row r="24" spans="1:7" ht="27.6" hidden="1" outlineLevel="5">
      <c r="A24" s="7" t="s">
        <v>348</v>
      </c>
      <c r="B24" s="8" t="s">
        <v>15</v>
      </c>
      <c r="C24" s="8" t="s">
        <v>201</v>
      </c>
      <c r="D24" s="8"/>
      <c r="E24" s="40">
        <f t="shared" si="1"/>
        <v>0</v>
      </c>
      <c r="F24" s="40">
        <f t="shared" si="1"/>
        <v>0</v>
      </c>
    </row>
    <row r="25" spans="1:7" ht="55.2" hidden="1" outlineLevel="5">
      <c r="A25" s="7" t="s">
        <v>416</v>
      </c>
      <c r="B25" s="8" t="s">
        <v>15</v>
      </c>
      <c r="C25" s="17" t="s">
        <v>415</v>
      </c>
      <c r="D25" s="8"/>
      <c r="E25" s="40">
        <f t="shared" si="1"/>
        <v>0</v>
      </c>
      <c r="F25" s="40">
        <f t="shared" si="1"/>
        <v>0</v>
      </c>
    </row>
    <row r="26" spans="1:7" ht="27.6" hidden="1" outlineLevel="5">
      <c r="A26" s="7" t="s">
        <v>347</v>
      </c>
      <c r="B26" s="8" t="s">
        <v>15</v>
      </c>
      <c r="C26" s="17" t="s">
        <v>415</v>
      </c>
      <c r="D26" s="8">
        <v>200</v>
      </c>
      <c r="E26" s="40"/>
      <c r="F26" s="40"/>
    </row>
    <row r="27" spans="1:7" s="4" customFormat="1" outlineLevel="1" collapsed="1">
      <c r="A27" s="7" t="s">
        <v>439</v>
      </c>
      <c r="B27" s="8" t="s">
        <v>15</v>
      </c>
      <c r="C27" s="8" t="s">
        <v>3</v>
      </c>
      <c r="D27" s="8"/>
      <c r="E27" s="40">
        <f>E28+E36+E42</f>
        <v>91565.200000000012</v>
      </c>
      <c r="F27" s="40">
        <f>F28+F36+F42</f>
        <v>95183.599999999991</v>
      </c>
      <c r="G27" s="43"/>
    </row>
    <row r="28" spans="1:7" ht="27.6" outlineLevel="2">
      <c r="A28" s="7" t="s">
        <v>205</v>
      </c>
      <c r="B28" s="8" t="s">
        <v>15</v>
      </c>
      <c r="C28" s="8" t="s">
        <v>4</v>
      </c>
      <c r="D28" s="8"/>
      <c r="E28" s="40">
        <f>E29+E33</f>
        <v>61253</v>
      </c>
      <c r="F28" s="40">
        <f>F29+F33</f>
        <v>64798.7</v>
      </c>
    </row>
    <row r="29" spans="1:7" ht="27.6" outlineLevel="3">
      <c r="A29" s="7" t="s">
        <v>206</v>
      </c>
      <c r="B29" s="8" t="s">
        <v>15</v>
      </c>
      <c r="C29" s="8" t="s">
        <v>183</v>
      </c>
      <c r="D29" s="8"/>
      <c r="E29" s="40">
        <f>E30+E31+E32</f>
        <v>56383.5</v>
      </c>
      <c r="F29" s="40">
        <f>F30+F31+F32</f>
        <v>59929.2</v>
      </c>
    </row>
    <row r="30" spans="1:7" ht="69" outlineLevel="4">
      <c r="A30" s="7" t="s">
        <v>207</v>
      </c>
      <c r="B30" s="8" t="s">
        <v>15</v>
      </c>
      <c r="C30" s="8" t="s">
        <v>183</v>
      </c>
      <c r="D30" s="8" t="s">
        <v>5</v>
      </c>
      <c r="E30" s="40">
        <v>49920.4</v>
      </c>
      <c r="F30" s="40">
        <v>51234</v>
      </c>
    </row>
    <row r="31" spans="1:7" ht="27.6" outlineLevel="5">
      <c r="A31" s="7" t="s">
        <v>209</v>
      </c>
      <c r="B31" s="8" t="s">
        <v>15</v>
      </c>
      <c r="C31" s="8" t="s">
        <v>183</v>
      </c>
      <c r="D31" s="8" t="s">
        <v>11</v>
      </c>
      <c r="E31" s="40">
        <v>6189.1</v>
      </c>
      <c r="F31" s="40">
        <v>8280.1</v>
      </c>
    </row>
    <row r="32" spans="1:7" outlineLevel="5">
      <c r="A32" s="7" t="s">
        <v>210</v>
      </c>
      <c r="B32" s="8" t="s">
        <v>15</v>
      </c>
      <c r="C32" s="8" t="s">
        <v>183</v>
      </c>
      <c r="D32" s="8" t="s">
        <v>13</v>
      </c>
      <c r="E32" s="40">
        <v>274</v>
      </c>
      <c r="F32" s="40">
        <v>415.1</v>
      </c>
    </row>
    <row r="33" spans="1:7" ht="41.4" hidden="1" outlineLevel="5">
      <c r="A33" s="7" t="s">
        <v>211</v>
      </c>
      <c r="B33" s="8" t="s">
        <v>15</v>
      </c>
      <c r="C33" s="8" t="s">
        <v>212</v>
      </c>
      <c r="D33" s="8"/>
      <c r="E33" s="40">
        <f>E34+E35</f>
        <v>4869.5</v>
      </c>
      <c r="F33" s="40">
        <f>F34+F35</f>
        <v>4869.5</v>
      </c>
    </row>
    <row r="34" spans="1:7" s="4" customFormat="1" ht="69" hidden="1" outlineLevel="4">
      <c r="A34" s="7" t="s">
        <v>207</v>
      </c>
      <c r="B34" s="8" t="s">
        <v>15</v>
      </c>
      <c r="C34" s="8" t="s">
        <v>212</v>
      </c>
      <c r="D34" s="8" t="s">
        <v>5</v>
      </c>
      <c r="E34" s="40">
        <v>4707.5</v>
      </c>
      <c r="F34" s="40">
        <v>4707.5</v>
      </c>
      <c r="G34" s="43"/>
    </row>
    <row r="35" spans="1:7" ht="27.6" hidden="1" outlineLevel="5">
      <c r="A35" s="7" t="s">
        <v>209</v>
      </c>
      <c r="B35" s="8" t="s">
        <v>15</v>
      </c>
      <c r="C35" s="8" t="s">
        <v>212</v>
      </c>
      <c r="D35" s="8" t="s">
        <v>11</v>
      </c>
      <c r="E35" s="40">
        <v>162</v>
      </c>
      <c r="F35" s="40">
        <v>162</v>
      </c>
    </row>
    <row r="36" spans="1:7" outlineLevel="5">
      <c r="A36" s="7" t="s">
        <v>213</v>
      </c>
      <c r="B36" s="8" t="s">
        <v>15</v>
      </c>
      <c r="C36" s="8" t="s">
        <v>180</v>
      </c>
      <c r="D36" s="8"/>
      <c r="E36" s="40">
        <f>E37+E40</f>
        <v>16377.3</v>
      </c>
      <c r="F36" s="40">
        <f>F37+F40</f>
        <v>16376.099999999999</v>
      </c>
    </row>
    <row r="37" spans="1:7" ht="36" customHeight="1" outlineLevel="3">
      <c r="A37" s="7" t="s">
        <v>214</v>
      </c>
      <c r="B37" s="8" t="s">
        <v>15</v>
      </c>
      <c r="C37" s="8" t="s">
        <v>182</v>
      </c>
      <c r="D37" s="8"/>
      <c r="E37" s="40">
        <f>E38+E39</f>
        <v>16377.3</v>
      </c>
      <c r="F37" s="40">
        <f>F38+F39</f>
        <v>8800.2999999999993</v>
      </c>
    </row>
    <row r="38" spans="1:7" ht="69" hidden="1" outlineLevel="4">
      <c r="A38" s="7" t="s">
        <v>207</v>
      </c>
      <c r="B38" s="8" t="s">
        <v>15</v>
      </c>
      <c r="C38" s="8" t="s">
        <v>182</v>
      </c>
      <c r="D38" s="8" t="s">
        <v>5</v>
      </c>
      <c r="E38" s="40">
        <v>6918.3</v>
      </c>
      <c r="F38" s="40">
        <v>6918.3</v>
      </c>
    </row>
    <row r="39" spans="1:7" ht="27.6" outlineLevel="5">
      <c r="A39" s="7" t="s">
        <v>209</v>
      </c>
      <c r="B39" s="8" t="s">
        <v>15</v>
      </c>
      <c r="C39" s="8" t="s">
        <v>182</v>
      </c>
      <c r="D39" s="8" t="s">
        <v>11</v>
      </c>
      <c r="E39" s="40">
        <v>9459</v>
      </c>
      <c r="F39" s="40">
        <v>1882</v>
      </c>
    </row>
    <row r="40" spans="1:7" ht="27.6" outlineLevel="5">
      <c r="A40" s="7" t="s">
        <v>536</v>
      </c>
      <c r="B40" s="8" t="s">
        <v>15</v>
      </c>
      <c r="C40" s="50" t="s">
        <v>535</v>
      </c>
      <c r="D40" s="8"/>
      <c r="E40" s="40">
        <f>E41</f>
        <v>0</v>
      </c>
      <c r="F40" s="40">
        <f>F41</f>
        <v>7575.8</v>
      </c>
    </row>
    <row r="41" spans="1:7" ht="27.6" outlineLevel="5">
      <c r="A41" s="7" t="s">
        <v>347</v>
      </c>
      <c r="B41" s="8" t="s">
        <v>15</v>
      </c>
      <c r="C41" s="50" t="s">
        <v>535</v>
      </c>
      <c r="D41" s="8">
        <v>200</v>
      </c>
      <c r="E41" s="40">
        <v>0</v>
      </c>
      <c r="F41" s="40">
        <v>7575.8</v>
      </c>
    </row>
    <row r="42" spans="1:7" ht="27.6" outlineLevel="5">
      <c r="A42" s="7" t="s">
        <v>338</v>
      </c>
      <c r="B42" s="8" t="s">
        <v>15</v>
      </c>
      <c r="C42" s="8" t="s">
        <v>215</v>
      </c>
      <c r="D42" s="8"/>
      <c r="E42" s="40">
        <f>E43+E46</f>
        <v>13934.900000000001</v>
      </c>
      <c r="F42" s="40">
        <f>F43+F46</f>
        <v>14008.8</v>
      </c>
    </row>
    <row r="43" spans="1:7" ht="41.4" outlineLevel="4">
      <c r="A43" s="7" t="s">
        <v>216</v>
      </c>
      <c r="B43" s="8" t="s">
        <v>15</v>
      </c>
      <c r="C43" s="8" t="s">
        <v>217</v>
      </c>
      <c r="D43" s="8"/>
      <c r="E43" s="40">
        <f>E44+E45</f>
        <v>13934.900000000001</v>
      </c>
      <c r="F43" s="40">
        <f>F44+F45</f>
        <v>6938</v>
      </c>
    </row>
    <row r="44" spans="1:7" ht="69" outlineLevel="5">
      <c r="A44" s="7" t="s">
        <v>207</v>
      </c>
      <c r="B44" s="8" t="s">
        <v>15</v>
      </c>
      <c r="C44" s="8" t="s">
        <v>217</v>
      </c>
      <c r="D44" s="8" t="s">
        <v>5</v>
      </c>
      <c r="E44" s="40">
        <v>6228.6</v>
      </c>
      <c r="F44" s="40">
        <v>6304</v>
      </c>
    </row>
    <row r="45" spans="1:7" ht="27.6" outlineLevel="3">
      <c r="A45" s="7" t="s">
        <v>209</v>
      </c>
      <c r="B45" s="8" t="s">
        <v>15</v>
      </c>
      <c r="C45" s="8" t="s">
        <v>217</v>
      </c>
      <c r="D45" s="8" t="s">
        <v>11</v>
      </c>
      <c r="E45" s="40">
        <v>7706.3</v>
      </c>
      <c r="F45" s="40">
        <v>634</v>
      </c>
    </row>
    <row r="46" spans="1:7" ht="27.6" outlineLevel="3">
      <c r="A46" s="7" t="s">
        <v>536</v>
      </c>
      <c r="B46" s="8" t="s">
        <v>15</v>
      </c>
      <c r="C46" s="51" t="s">
        <v>537</v>
      </c>
      <c r="D46" s="8"/>
      <c r="E46" s="40">
        <f>E47</f>
        <v>0</v>
      </c>
      <c r="F46" s="40">
        <f>F47</f>
        <v>7070.8</v>
      </c>
    </row>
    <row r="47" spans="1:7" ht="27.6" outlineLevel="3">
      <c r="A47" s="7" t="s">
        <v>347</v>
      </c>
      <c r="B47" s="8" t="s">
        <v>15</v>
      </c>
      <c r="C47" s="51" t="s">
        <v>537</v>
      </c>
      <c r="D47" s="8">
        <v>200</v>
      </c>
      <c r="E47" s="40">
        <v>0</v>
      </c>
      <c r="F47" s="40">
        <v>7070.8</v>
      </c>
    </row>
    <row r="48" spans="1:7" outlineLevel="3">
      <c r="A48" s="7" t="s">
        <v>413</v>
      </c>
      <c r="B48" s="8" t="s">
        <v>15</v>
      </c>
      <c r="C48" s="8" t="s">
        <v>12</v>
      </c>
      <c r="D48" s="8"/>
      <c r="E48" s="40">
        <f>E49</f>
        <v>0</v>
      </c>
      <c r="F48" s="40">
        <f>F49</f>
        <v>640</v>
      </c>
    </row>
    <row r="49" spans="1:7" ht="69" outlineLevel="3">
      <c r="A49" s="7" t="s">
        <v>414</v>
      </c>
      <c r="B49" s="8" t="s">
        <v>15</v>
      </c>
      <c r="C49" s="8" t="s">
        <v>12</v>
      </c>
      <c r="D49" s="8">
        <v>100</v>
      </c>
      <c r="E49" s="40">
        <v>0</v>
      </c>
      <c r="F49" s="40">
        <v>640</v>
      </c>
    </row>
    <row r="50" spans="1:7" hidden="1" outlineLevel="4">
      <c r="A50" s="14" t="s">
        <v>218</v>
      </c>
      <c r="B50" s="15" t="s">
        <v>219</v>
      </c>
      <c r="C50" s="15"/>
      <c r="D50" s="15"/>
      <c r="E50" s="39">
        <f>E51</f>
        <v>50</v>
      </c>
      <c r="F50" s="39">
        <f>F51</f>
        <v>50</v>
      </c>
    </row>
    <row r="51" spans="1:7" hidden="1" outlineLevel="5">
      <c r="A51" s="7" t="s">
        <v>208</v>
      </c>
      <c r="B51" s="8" t="s">
        <v>219</v>
      </c>
      <c r="C51" s="8" t="s">
        <v>12</v>
      </c>
      <c r="D51" s="8"/>
      <c r="E51" s="40">
        <f>E52</f>
        <v>50</v>
      </c>
      <c r="F51" s="40">
        <f>F52</f>
        <v>50</v>
      </c>
    </row>
    <row r="52" spans="1:7" s="4" customFormat="1" ht="27.6" hidden="1" outlineLevel="1">
      <c r="A52" s="7" t="s">
        <v>209</v>
      </c>
      <c r="B52" s="8" t="s">
        <v>219</v>
      </c>
      <c r="C52" s="8" t="s">
        <v>12</v>
      </c>
      <c r="D52" s="8" t="s">
        <v>11</v>
      </c>
      <c r="E52" s="40">
        <v>50</v>
      </c>
      <c r="F52" s="40">
        <v>50</v>
      </c>
      <c r="G52" s="43"/>
    </row>
    <row r="53" spans="1:7" s="4" customFormat="1" ht="41.4" outlineLevel="2">
      <c r="A53" s="14" t="s">
        <v>16</v>
      </c>
      <c r="B53" s="15" t="s">
        <v>17</v>
      </c>
      <c r="C53" s="15"/>
      <c r="D53" s="15"/>
      <c r="E53" s="39">
        <f>E54+E64</f>
        <v>14206</v>
      </c>
      <c r="F53" s="39">
        <f>F54+F64</f>
        <v>13985</v>
      </c>
      <c r="G53" s="43"/>
    </row>
    <row r="54" spans="1:7" s="4" customFormat="1" ht="27.6" outlineLevel="1">
      <c r="A54" s="7" t="s">
        <v>438</v>
      </c>
      <c r="B54" s="8" t="s">
        <v>17</v>
      </c>
      <c r="C54" s="8" t="s">
        <v>8</v>
      </c>
      <c r="D54" s="8"/>
      <c r="E54" s="40">
        <f>E55+E59</f>
        <v>11134</v>
      </c>
      <c r="F54" s="40">
        <f>F55+F59</f>
        <v>11392.2</v>
      </c>
      <c r="G54" s="43"/>
    </row>
    <row r="55" spans="1:7" s="4" customFormat="1" ht="41.4" outlineLevel="2">
      <c r="A55" s="7" t="s">
        <v>220</v>
      </c>
      <c r="B55" s="8" t="s">
        <v>17</v>
      </c>
      <c r="C55" s="8" t="s">
        <v>18</v>
      </c>
      <c r="D55" s="8"/>
      <c r="E55" s="40">
        <f>E56</f>
        <v>11104</v>
      </c>
      <c r="F55" s="40">
        <f>F56</f>
        <v>11362.2</v>
      </c>
      <c r="G55" s="43"/>
    </row>
    <row r="56" spans="1:7" ht="30.75" customHeight="1" outlineLevel="3">
      <c r="A56" s="7" t="s">
        <v>221</v>
      </c>
      <c r="B56" s="8" t="s">
        <v>17</v>
      </c>
      <c r="C56" s="8" t="s">
        <v>19</v>
      </c>
      <c r="D56" s="8"/>
      <c r="E56" s="40">
        <f>E57+E58</f>
        <v>11104</v>
      </c>
      <c r="F56" s="40">
        <f>F57+F58</f>
        <v>11362.2</v>
      </c>
    </row>
    <row r="57" spans="1:7" ht="69" outlineLevel="4">
      <c r="A57" s="7" t="s">
        <v>207</v>
      </c>
      <c r="B57" s="8" t="s">
        <v>17</v>
      </c>
      <c r="C57" s="8" t="s">
        <v>19</v>
      </c>
      <c r="D57" s="8" t="s">
        <v>5</v>
      </c>
      <c r="E57" s="40">
        <v>10870</v>
      </c>
      <c r="F57" s="40">
        <v>11128.2</v>
      </c>
    </row>
    <row r="58" spans="1:7" ht="27.6" hidden="1" outlineLevel="5">
      <c r="A58" s="7" t="s">
        <v>209</v>
      </c>
      <c r="B58" s="8" t="s">
        <v>17</v>
      </c>
      <c r="C58" s="8" t="s">
        <v>19</v>
      </c>
      <c r="D58" s="8" t="s">
        <v>11</v>
      </c>
      <c r="E58" s="40">
        <v>234</v>
      </c>
      <c r="F58" s="40">
        <v>234</v>
      </c>
    </row>
    <row r="59" spans="1:7" ht="27.6" outlineLevel="5">
      <c r="A59" s="7" t="s">
        <v>222</v>
      </c>
      <c r="B59" s="8" t="s">
        <v>17</v>
      </c>
      <c r="C59" s="8" t="s">
        <v>9</v>
      </c>
      <c r="D59" s="8"/>
      <c r="E59" s="40">
        <f>E60+E62</f>
        <v>30</v>
      </c>
      <c r="F59" s="40">
        <f>F60+F62</f>
        <v>30</v>
      </c>
    </row>
    <row r="60" spans="1:7" ht="41.4" outlineLevel="5">
      <c r="A60" s="7" t="s">
        <v>223</v>
      </c>
      <c r="B60" s="8" t="s">
        <v>17</v>
      </c>
      <c r="C60" s="8" t="s">
        <v>20</v>
      </c>
      <c r="D60" s="8"/>
      <c r="E60" s="40">
        <f>E61</f>
        <v>25</v>
      </c>
      <c r="F60" s="40">
        <f>F61</f>
        <v>11.2</v>
      </c>
    </row>
    <row r="61" spans="1:7" ht="27.6" outlineLevel="3">
      <c r="A61" s="7" t="s">
        <v>209</v>
      </c>
      <c r="B61" s="8" t="s">
        <v>17</v>
      </c>
      <c r="C61" s="8" t="s">
        <v>20</v>
      </c>
      <c r="D61" s="8" t="s">
        <v>11</v>
      </c>
      <c r="E61" s="40">
        <v>25</v>
      </c>
      <c r="F61" s="40">
        <v>11.2</v>
      </c>
    </row>
    <row r="62" spans="1:7" ht="75" customHeight="1" outlineLevel="4">
      <c r="A62" s="7" t="s">
        <v>224</v>
      </c>
      <c r="B62" s="8" t="s">
        <v>17</v>
      </c>
      <c r="C62" s="8" t="s">
        <v>10</v>
      </c>
      <c r="D62" s="8"/>
      <c r="E62" s="40">
        <f>E63</f>
        <v>5</v>
      </c>
      <c r="F62" s="40">
        <f>F63</f>
        <v>18.8</v>
      </c>
    </row>
    <row r="63" spans="1:7" ht="27.6" outlineLevel="5">
      <c r="A63" s="7" t="s">
        <v>209</v>
      </c>
      <c r="B63" s="8" t="s">
        <v>17</v>
      </c>
      <c r="C63" s="8" t="s">
        <v>10</v>
      </c>
      <c r="D63" s="8" t="s">
        <v>11</v>
      </c>
      <c r="E63" s="40">
        <v>5</v>
      </c>
      <c r="F63" s="40">
        <v>18.8</v>
      </c>
    </row>
    <row r="64" spans="1:7" s="4" customFormat="1" outlineLevel="5">
      <c r="A64" s="7" t="s">
        <v>208</v>
      </c>
      <c r="B64" s="8" t="s">
        <v>17</v>
      </c>
      <c r="C64" s="8" t="s">
        <v>12</v>
      </c>
      <c r="D64" s="8"/>
      <c r="E64" s="40">
        <f>E65+E66</f>
        <v>3072</v>
      </c>
      <c r="F64" s="40">
        <f>F65+F66</f>
        <v>2592.8000000000002</v>
      </c>
      <c r="G64" s="43"/>
    </row>
    <row r="65" spans="1:7" ht="69" outlineLevel="2">
      <c r="A65" s="7" t="s">
        <v>207</v>
      </c>
      <c r="B65" s="8" t="s">
        <v>17</v>
      </c>
      <c r="C65" s="8" t="s">
        <v>12</v>
      </c>
      <c r="D65" s="8" t="s">
        <v>5</v>
      </c>
      <c r="E65" s="40">
        <v>3002</v>
      </c>
      <c r="F65" s="40">
        <v>2522.8000000000002</v>
      </c>
    </row>
    <row r="66" spans="1:7" s="4" customFormat="1" ht="27.6" hidden="1" outlineLevel="5">
      <c r="A66" s="7" t="s">
        <v>209</v>
      </c>
      <c r="B66" s="8" t="s">
        <v>17</v>
      </c>
      <c r="C66" s="8" t="s">
        <v>12</v>
      </c>
      <c r="D66" s="8" t="s">
        <v>11</v>
      </c>
      <c r="E66" s="40">
        <v>70</v>
      </c>
      <c r="F66" s="40">
        <v>70</v>
      </c>
      <c r="G66" s="43"/>
    </row>
    <row r="67" spans="1:7" s="4" customFormat="1" outlineLevel="5">
      <c r="A67" s="14" t="s">
        <v>21</v>
      </c>
      <c r="B67" s="15" t="s">
        <v>22</v>
      </c>
      <c r="C67" s="15"/>
      <c r="D67" s="15"/>
      <c r="E67" s="39">
        <f>E68</f>
        <v>300</v>
      </c>
      <c r="F67" s="39">
        <f>F68</f>
        <v>1078.8</v>
      </c>
      <c r="G67" s="43"/>
    </row>
    <row r="68" spans="1:7" s="4" customFormat="1" outlineLevel="2">
      <c r="A68" s="7" t="s">
        <v>208</v>
      </c>
      <c r="B68" s="8" t="s">
        <v>22</v>
      </c>
      <c r="C68" s="8" t="s">
        <v>12</v>
      </c>
      <c r="D68" s="8"/>
      <c r="E68" s="40">
        <f>E69</f>
        <v>300</v>
      </c>
      <c r="F68" s="40">
        <f>F69</f>
        <v>1078.8</v>
      </c>
      <c r="G68" s="43"/>
    </row>
    <row r="69" spans="1:7" outlineLevel="5">
      <c r="A69" s="7" t="s">
        <v>210</v>
      </c>
      <c r="B69" s="8" t="s">
        <v>22</v>
      </c>
      <c r="C69" s="8" t="s">
        <v>12</v>
      </c>
      <c r="D69" s="8" t="s">
        <v>13</v>
      </c>
      <c r="E69" s="40">
        <v>300</v>
      </c>
      <c r="F69" s="40">
        <v>1078.8</v>
      </c>
    </row>
    <row r="70" spans="1:7" s="4" customFormat="1" outlineLevel="1">
      <c r="A70" s="14" t="s">
        <v>23</v>
      </c>
      <c r="B70" s="15" t="s">
        <v>24</v>
      </c>
      <c r="C70" s="15"/>
      <c r="D70" s="15"/>
      <c r="E70" s="39">
        <f>E79+E82+E87+E93+E99+E112+E121+E109+E75+E71+E118</f>
        <v>116687.2</v>
      </c>
      <c r="F70" s="39">
        <f>F79+F82+F87+F93+F99+F112+F121+F109+F75+F71+F118</f>
        <v>125016.4</v>
      </c>
      <c r="G70" s="43"/>
    </row>
    <row r="71" spans="1:7" s="4" customFormat="1" hidden="1" outlineLevel="1">
      <c r="A71" s="7" t="s">
        <v>442</v>
      </c>
      <c r="B71" s="8" t="s">
        <v>24</v>
      </c>
      <c r="C71" s="17" t="s">
        <v>53</v>
      </c>
      <c r="D71" s="8"/>
      <c r="E71" s="40">
        <f t="shared" ref="E71:F73" si="2">E72</f>
        <v>487.5</v>
      </c>
      <c r="F71" s="40">
        <f t="shared" si="2"/>
        <v>487.5</v>
      </c>
      <c r="G71" s="43"/>
    </row>
    <row r="72" spans="1:7" s="4" customFormat="1" ht="41.4" hidden="1" outlineLevel="1">
      <c r="A72" s="7" t="s">
        <v>388</v>
      </c>
      <c r="B72" s="8" t="s">
        <v>24</v>
      </c>
      <c r="C72" s="17" t="s">
        <v>54</v>
      </c>
      <c r="D72" s="8"/>
      <c r="E72" s="40">
        <f t="shared" si="2"/>
        <v>487.5</v>
      </c>
      <c r="F72" s="40">
        <f t="shared" si="2"/>
        <v>487.5</v>
      </c>
      <c r="G72" s="43"/>
    </row>
    <row r="73" spans="1:7" s="4" customFormat="1" ht="41.4" hidden="1" outlineLevel="1">
      <c r="A73" s="7" t="s">
        <v>381</v>
      </c>
      <c r="B73" s="8" t="s">
        <v>24</v>
      </c>
      <c r="C73" s="17" t="s">
        <v>382</v>
      </c>
      <c r="D73" s="8"/>
      <c r="E73" s="40">
        <f t="shared" si="2"/>
        <v>487.5</v>
      </c>
      <c r="F73" s="40">
        <f t="shared" si="2"/>
        <v>487.5</v>
      </c>
      <c r="G73" s="43"/>
    </row>
    <row r="74" spans="1:7" s="4" customFormat="1" ht="27.6" hidden="1" outlineLevel="1">
      <c r="A74" s="7" t="s">
        <v>209</v>
      </c>
      <c r="B74" s="8" t="s">
        <v>24</v>
      </c>
      <c r="C74" s="17" t="s">
        <v>382</v>
      </c>
      <c r="D74" s="8">
        <v>200</v>
      </c>
      <c r="E74" s="40">
        <v>487.5</v>
      </c>
      <c r="F74" s="40">
        <v>487.5</v>
      </c>
      <c r="G74" s="43"/>
    </row>
    <row r="75" spans="1:7" s="4" customFormat="1" ht="27.6" hidden="1" outlineLevel="1">
      <c r="A75" s="7" t="s">
        <v>412</v>
      </c>
      <c r="B75" s="8" t="s">
        <v>24</v>
      </c>
      <c r="C75" s="17" t="s">
        <v>57</v>
      </c>
      <c r="D75" s="8"/>
      <c r="E75" s="40">
        <f t="shared" ref="E75:F77" si="3">E76</f>
        <v>0</v>
      </c>
      <c r="F75" s="40">
        <f t="shared" si="3"/>
        <v>0</v>
      </c>
      <c r="G75" s="43"/>
    </row>
    <row r="76" spans="1:7" s="4" customFormat="1" ht="27.6" hidden="1" outlineLevel="1">
      <c r="A76" s="7" t="s">
        <v>419</v>
      </c>
      <c r="B76" s="8" t="s">
        <v>24</v>
      </c>
      <c r="C76" s="17" t="s">
        <v>417</v>
      </c>
      <c r="D76" s="8"/>
      <c r="E76" s="40">
        <f t="shared" si="3"/>
        <v>0</v>
      </c>
      <c r="F76" s="40">
        <f t="shared" si="3"/>
        <v>0</v>
      </c>
      <c r="G76" s="43"/>
    </row>
    <row r="77" spans="1:7" s="4" customFormat="1" ht="27.6" hidden="1" outlineLevel="1">
      <c r="A77" s="7" t="s">
        <v>420</v>
      </c>
      <c r="B77" s="8" t="s">
        <v>24</v>
      </c>
      <c r="C77" s="17" t="s">
        <v>418</v>
      </c>
      <c r="D77" s="8"/>
      <c r="E77" s="40">
        <f t="shared" si="3"/>
        <v>0</v>
      </c>
      <c r="F77" s="40">
        <f t="shared" si="3"/>
        <v>0</v>
      </c>
      <c r="G77" s="43"/>
    </row>
    <row r="78" spans="1:7" s="4" customFormat="1" ht="27.6" hidden="1" outlineLevel="1">
      <c r="A78" s="7" t="s">
        <v>209</v>
      </c>
      <c r="B78" s="8" t="s">
        <v>24</v>
      </c>
      <c r="C78" s="17" t="s">
        <v>418</v>
      </c>
      <c r="D78" s="8">
        <v>200</v>
      </c>
      <c r="E78" s="40"/>
      <c r="F78" s="40"/>
      <c r="G78" s="43"/>
    </row>
    <row r="79" spans="1:7" ht="41.4" outlineLevel="4">
      <c r="A79" s="7" t="s">
        <v>443</v>
      </c>
      <c r="B79" s="8" t="s">
        <v>24</v>
      </c>
      <c r="C79" s="8" t="s">
        <v>25</v>
      </c>
      <c r="D79" s="8"/>
      <c r="E79" s="40">
        <f>E80</f>
        <v>1.2</v>
      </c>
      <c r="F79" s="40">
        <f>F80</f>
        <v>0</v>
      </c>
    </row>
    <row r="80" spans="1:7" outlineLevel="5">
      <c r="A80" s="7" t="s">
        <v>225</v>
      </c>
      <c r="B80" s="8" t="s">
        <v>24</v>
      </c>
      <c r="C80" s="8" t="s">
        <v>26</v>
      </c>
      <c r="D80" s="8"/>
      <c r="E80" s="40">
        <f>E81</f>
        <v>1.2</v>
      </c>
      <c r="F80" s="40">
        <f>F81</f>
        <v>0</v>
      </c>
    </row>
    <row r="81" spans="1:7" ht="27.6" outlineLevel="2">
      <c r="A81" s="7" t="s">
        <v>209</v>
      </c>
      <c r="B81" s="8" t="s">
        <v>24</v>
      </c>
      <c r="C81" s="8" t="s">
        <v>26</v>
      </c>
      <c r="D81" s="8" t="s">
        <v>11</v>
      </c>
      <c r="E81" s="40">
        <v>1.2</v>
      </c>
      <c r="F81" s="40">
        <v>0</v>
      </c>
    </row>
    <row r="82" spans="1:7" outlineLevel="4">
      <c r="A82" s="7" t="s">
        <v>439</v>
      </c>
      <c r="B82" s="8" t="s">
        <v>24</v>
      </c>
      <c r="C82" s="8" t="s">
        <v>3</v>
      </c>
      <c r="D82" s="8"/>
      <c r="E82" s="40">
        <f>E83</f>
        <v>9223.6</v>
      </c>
      <c r="F82" s="40">
        <f>F83</f>
        <v>7831.1</v>
      </c>
    </row>
    <row r="83" spans="1:7" ht="27.6" outlineLevel="2">
      <c r="A83" s="7" t="s">
        <v>205</v>
      </c>
      <c r="B83" s="8" t="s">
        <v>24</v>
      </c>
      <c r="C83" s="8" t="s">
        <v>4</v>
      </c>
      <c r="D83" s="8"/>
      <c r="E83" s="40">
        <f>E84</f>
        <v>9223.6</v>
      </c>
      <c r="F83" s="40">
        <f>F84</f>
        <v>7831.1</v>
      </c>
    </row>
    <row r="84" spans="1:7" ht="27.6" outlineLevel="5">
      <c r="A84" s="7" t="s">
        <v>206</v>
      </c>
      <c r="B84" s="8" t="s">
        <v>24</v>
      </c>
      <c r="C84" s="8" t="s">
        <v>183</v>
      </c>
      <c r="D84" s="8"/>
      <c r="E84" s="40">
        <f>E85+E86</f>
        <v>9223.6</v>
      </c>
      <c r="F84" s="40">
        <f>F85+F86</f>
        <v>7831.1</v>
      </c>
    </row>
    <row r="85" spans="1:7" ht="27.6" outlineLevel="5">
      <c r="A85" s="7" t="s">
        <v>209</v>
      </c>
      <c r="B85" s="8" t="s">
        <v>24</v>
      </c>
      <c r="C85" s="8" t="s">
        <v>183</v>
      </c>
      <c r="D85" s="8" t="s">
        <v>11</v>
      </c>
      <c r="E85" s="40">
        <v>9223.6</v>
      </c>
      <c r="F85" s="40">
        <v>7831.1</v>
      </c>
    </row>
    <row r="86" spans="1:7" ht="27.6" hidden="1" outlineLevel="2">
      <c r="A86" s="7" t="s">
        <v>226</v>
      </c>
      <c r="B86" s="8" t="s">
        <v>24</v>
      </c>
      <c r="C86" s="8" t="s">
        <v>183</v>
      </c>
      <c r="D86" s="8" t="s">
        <v>116</v>
      </c>
      <c r="E86" s="40">
        <v>0</v>
      </c>
      <c r="F86" s="40">
        <v>0</v>
      </c>
    </row>
    <row r="87" spans="1:7" ht="41.4" outlineLevel="4">
      <c r="A87" s="7" t="s">
        <v>392</v>
      </c>
      <c r="B87" s="8" t="s">
        <v>24</v>
      </c>
      <c r="C87" s="8" t="s">
        <v>27</v>
      </c>
      <c r="D87" s="8"/>
      <c r="E87" s="40">
        <f>E88+E90</f>
        <v>8381</v>
      </c>
      <c r="F87" s="40">
        <f>F88+F90</f>
        <v>9083.7000000000007</v>
      </c>
    </row>
    <row r="88" spans="1:7" ht="85.2" hidden="1" customHeight="1" outlineLevel="4">
      <c r="A88" s="7" t="s">
        <v>371</v>
      </c>
      <c r="B88" s="8" t="s">
        <v>24</v>
      </c>
      <c r="C88" s="8" t="s">
        <v>77</v>
      </c>
      <c r="D88" s="8"/>
      <c r="E88" s="40">
        <f>E89</f>
        <v>0</v>
      </c>
      <c r="F88" s="40">
        <f>F89</f>
        <v>0</v>
      </c>
    </row>
    <row r="89" spans="1:7" ht="27.6" hidden="1" outlineLevel="4">
      <c r="A89" s="7" t="s">
        <v>209</v>
      </c>
      <c r="B89" s="8" t="s">
        <v>24</v>
      </c>
      <c r="C89" s="8" t="s">
        <v>77</v>
      </c>
      <c r="D89" s="8" t="s">
        <v>11</v>
      </c>
      <c r="E89" s="40"/>
      <c r="F89" s="40"/>
    </row>
    <row r="90" spans="1:7" ht="27.6" outlineLevel="2" collapsed="1">
      <c r="A90" s="7" t="s">
        <v>227</v>
      </c>
      <c r="B90" s="8" t="s">
        <v>24</v>
      </c>
      <c r="C90" s="8" t="s">
        <v>28</v>
      </c>
      <c r="D90" s="8"/>
      <c r="E90" s="40">
        <f>E91+E92</f>
        <v>8381</v>
      </c>
      <c r="F90" s="40">
        <f>F91+F92</f>
        <v>9083.7000000000007</v>
      </c>
    </row>
    <row r="91" spans="1:7" ht="69" outlineLevel="4">
      <c r="A91" s="7" t="s">
        <v>207</v>
      </c>
      <c r="B91" s="8" t="s">
        <v>24</v>
      </c>
      <c r="C91" s="8" t="s">
        <v>28</v>
      </c>
      <c r="D91" s="8" t="s">
        <v>5</v>
      </c>
      <c r="E91" s="40">
        <v>8217</v>
      </c>
      <c r="F91" s="40">
        <v>8902.5</v>
      </c>
    </row>
    <row r="92" spans="1:7" ht="27.6" outlineLevel="5">
      <c r="A92" s="7" t="s">
        <v>209</v>
      </c>
      <c r="B92" s="8" t="s">
        <v>24</v>
      </c>
      <c r="C92" s="8" t="s">
        <v>28</v>
      </c>
      <c r="D92" s="8" t="s">
        <v>11</v>
      </c>
      <c r="E92" s="40">
        <v>164</v>
      </c>
      <c r="F92" s="40">
        <v>181.2</v>
      </c>
    </row>
    <row r="93" spans="1:7" ht="27.6" outlineLevel="4">
      <c r="A93" s="7" t="s">
        <v>438</v>
      </c>
      <c r="B93" s="8" t="s">
        <v>24</v>
      </c>
      <c r="C93" s="8" t="s">
        <v>8</v>
      </c>
      <c r="D93" s="8"/>
      <c r="E93" s="40">
        <f>E94</f>
        <v>82235</v>
      </c>
      <c r="F93" s="40">
        <f>F94</f>
        <v>83301.5</v>
      </c>
    </row>
    <row r="94" spans="1:7" ht="41.4" outlineLevel="5">
      <c r="A94" s="7" t="s">
        <v>220</v>
      </c>
      <c r="B94" s="8" t="s">
        <v>24</v>
      </c>
      <c r="C94" s="8" t="s">
        <v>18</v>
      </c>
      <c r="D94" s="8"/>
      <c r="E94" s="40">
        <f>E95</f>
        <v>82235</v>
      </c>
      <c r="F94" s="40">
        <f>F95</f>
        <v>83301.5</v>
      </c>
    </row>
    <row r="95" spans="1:7" s="4" customFormat="1" ht="27.6" outlineLevel="4">
      <c r="A95" s="7" t="s">
        <v>228</v>
      </c>
      <c r="B95" s="8" t="s">
        <v>24</v>
      </c>
      <c r="C95" s="8" t="s">
        <v>193</v>
      </c>
      <c r="D95" s="8"/>
      <c r="E95" s="40">
        <f>E96+E97+E98</f>
        <v>82235</v>
      </c>
      <c r="F95" s="40">
        <f>F96+F97+F98</f>
        <v>83301.5</v>
      </c>
      <c r="G95" s="43"/>
    </row>
    <row r="96" spans="1:7" s="4" customFormat="1" ht="69" outlineLevel="5">
      <c r="A96" s="7" t="s">
        <v>207</v>
      </c>
      <c r="B96" s="8" t="s">
        <v>24</v>
      </c>
      <c r="C96" s="8" t="s">
        <v>193</v>
      </c>
      <c r="D96" s="8" t="s">
        <v>5</v>
      </c>
      <c r="E96" s="40">
        <v>78440</v>
      </c>
      <c r="F96" s="40">
        <v>79506.5</v>
      </c>
      <c r="G96" s="43"/>
    </row>
    <row r="97" spans="1:7" ht="27.6" hidden="1" outlineLevel="5">
      <c r="A97" s="7" t="s">
        <v>209</v>
      </c>
      <c r="B97" s="8" t="s">
        <v>24</v>
      </c>
      <c r="C97" s="8" t="s">
        <v>193</v>
      </c>
      <c r="D97" s="8" t="s">
        <v>11</v>
      </c>
      <c r="E97" s="40">
        <v>3718</v>
      </c>
      <c r="F97" s="40">
        <v>3718</v>
      </c>
    </row>
    <row r="98" spans="1:7" hidden="1" outlineLevel="5">
      <c r="A98" s="7" t="s">
        <v>210</v>
      </c>
      <c r="B98" s="8" t="s">
        <v>24</v>
      </c>
      <c r="C98" s="8" t="s">
        <v>193</v>
      </c>
      <c r="D98" s="8" t="s">
        <v>13</v>
      </c>
      <c r="E98" s="40">
        <v>77</v>
      </c>
      <c r="F98" s="40">
        <v>77</v>
      </c>
    </row>
    <row r="99" spans="1:7" ht="27.6" outlineLevel="5">
      <c r="A99" s="7" t="s">
        <v>483</v>
      </c>
      <c r="B99" s="8" t="s">
        <v>24</v>
      </c>
      <c r="C99" s="8" t="s">
        <v>29</v>
      </c>
      <c r="D99" s="8"/>
      <c r="E99" s="40">
        <f>E100+E102+E106</f>
        <v>13623</v>
      </c>
      <c r="F99" s="40">
        <f>F100+F102+F106</f>
        <v>18000.699999999997</v>
      </c>
    </row>
    <row r="100" spans="1:7" ht="27.6" outlineLevel="5">
      <c r="A100" s="7" t="s">
        <v>229</v>
      </c>
      <c r="B100" s="8" t="s">
        <v>24</v>
      </c>
      <c r="C100" s="8" t="s">
        <v>30</v>
      </c>
      <c r="D100" s="8"/>
      <c r="E100" s="40">
        <f>E101</f>
        <v>551.20000000000005</v>
      </c>
      <c r="F100" s="40">
        <f>F101</f>
        <v>4715.7</v>
      </c>
    </row>
    <row r="101" spans="1:7" ht="27.6" outlineLevel="5">
      <c r="A101" s="7" t="s">
        <v>209</v>
      </c>
      <c r="B101" s="8" t="s">
        <v>24</v>
      </c>
      <c r="C101" s="8" t="s">
        <v>30</v>
      </c>
      <c r="D101" s="8" t="s">
        <v>11</v>
      </c>
      <c r="E101" s="40">
        <v>551.20000000000005</v>
      </c>
      <c r="F101" s="40">
        <v>4715.7</v>
      </c>
    </row>
    <row r="102" spans="1:7" ht="27.6" outlineLevel="5">
      <c r="A102" s="7" t="s">
        <v>230</v>
      </c>
      <c r="B102" s="8" t="s">
        <v>24</v>
      </c>
      <c r="C102" s="8" t="s">
        <v>31</v>
      </c>
      <c r="D102" s="8"/>
      <c r="E102" s="40">
        <f>E104+E103+E105</f>
        <v>5438.4</v>
      </c>
      <c r="F102" s="40">
        <f>F104+F103+F105</f>
        <v>5458.4</v>
      </c>
    </row>
    <row r="103" spans="1:7" ht="69" hidden="1" outlineLevel="5">
      <c r="A103" s="7" t="s">
        <v>207</v>
      </c>
      <c r="B103" s="8" t="s">
        <v>24</v>
      </c>
      <c r="C103" s="8" t="s">
        <v>31</v>
      </c>
      <c r="D103" s="8">
        <v>100</v>
      </c>
      <c r="E103" s="40">
        <v>561.5</v>
      </c>
      <c r="F103" s="40">
        <v>561.5</v>
      </c>
    </row>
    <row r="104" spans="1:7" s="4" customFormat="1" ht="27.6" outlineLevel="5">
      <c r="A104" s="7" t="s">
        <v>209</v>
      </c>
      <c r="B104" s="8" t="s">
        <v>24</v>
      </c>
      <c r="C104" s="8" t="s">
        <v>31</v>
      </c>
      <c r="D104" s="8" t="s">
        <v>11</v>
      </c>
      <c r="E104" s="40">
        <v>4876.8999999999996</v>
      </c>
      <c r="F104" s="40">
        <v>4896.8999999999996</v>
      </c>
      <c r="G104" s="43"/>
    </row>
    <row r="105" spans="1:7" s="4" customFormat="1" ht="27.6" hidden="1" outlineLevel="5">
      <c r="A105" s="7" t="s">
        <v>264</v>
      </c>
      <c r="B105" s="8" t="s">
        <v>24</v>
      </c>
      <c r="C105" s="8" t="s">
        <v>31</v>
      </c>
      <c r="D105" s="8">
        <v>400</v>
      </c>
      <c r="E105" s="40"/>
      <c r="F105" s="40"/>
      <c r="G105" s="43"/>
    </row>
    <row r="106" spans="1:7" ht="27.6" outlineLevel="2" collapsed="1">
      <c r="A106" s="7" t="s">
        <v>231</v>
      </c>
      <c r="B106" s="8" t="s">
        <v>24</v>
      </c>
      <c r="C106" s="8" t="s">
        <v>32</v>
      </c>
      <c r="D106" s="8"/>
      <c r="E106" s="40">
        <f>E107+E108</f>
        <v>7633.4</v>
      </c>
      <c r="F106" s="40">
        <f>F107+F108</f>
        <v>7826.5999999999995</v>
      </c>
    </row>
    <row r="107" spans="1:7" ht="69" outlineLevel="4">
      <c r="A107" s="7" t="s">
        <v>207</v>
      </c>
      <c r="B107" s="8" t="s">
        <v>24</v>
      </c>
      <c r="C107" s="8" t="s">
        <v>32</v>
      </c>
      <c r="D107" s="8" t="s">
        <v>5</v>
      </c>
      <c r="E107" s="40">
        <v>7229.5</v>
      </c>
      <c r="F107" s="40">
        <v>7472.7</v>
      </c>
    </row>
    <row r="108" spans="1:7" s="4" customFormat="1" ht="27.6" outlineLevel="5">
      <c r="A108" s="7" t="s">
        <v>209</v>
      </c>
      <c r="B108" s="8" t="s">
        <v>24</v>
      </c>
      <c r="C108" s="8" t="s">
        <v>32</v>
      </c>
      <c r="D108" s="8" t="s">
        <v>11</v>
      </c>
      <c r="E108" s="40">
        <v>403.9</v>
      </c>
      <c r="F108" s="40">
        <v>353.9</v>
      </c>
      <c r="G108" s="43"/>
    </row>
    <row r="109" spans="1:7" s="4" customFormat="1" ht="41.4" hidden="1" outlineLevel="4">
      <c r="A109" s="7" t="s">
        <v>445</v>
      </c>
      <c r="B109" s="8" t="s">
        <v>24</v>
      </c>
      <c r="C109" s="8" t="s">
        <v>90</v>
      </c>
      <c r="D109" s="8"/>
      <c r="E109" s="40">
        <f>E110</f>
        <v>0</v>
      </c>
      <c r="F109" s="40">
        <f>F110</f>
        <v>0</v>
      </c>
      <c r="G109" s="43"/>
    </row>
    <row r="110" spans="1:7" s="4" customFormat="1" ht="27.6" hidden="1" outlineLevel="4">
      <c r="A110" s="22" t="s">
        <v>353</v>
      </c>
      <c r="B110" s="8" t="s">
        <v>24</v>
      </c>
      <c r="C110" s="8">
        <v>1600400000</v>
      </c>
      <c r="D110" s="8"/>
      <c r="E110" s="40">
        <f>E111</f>
        <v>0</v>
      </c>
      <c r="F110" s="40">
        <f>F111</f>
        <v>0</v>
      </c>
      <c r="G110" s="43"/>
    </row>
    <row r="111" spans="1:7" s="4" customFormat="1" ht="27.6" hidden="1" outlineLevel="4">
      <c r="A111" s="7" t="s">
        <v>209</v>
      </c>
      <c r="B111" s="8" t="s">
        <v>24</v>
      </c>
      <c r="C111" s="8">
        <v>1600400000</v>
      </c>
      <c r="D111" s="8" t="s">
        <v>11</v>
      </c>
      <c r="E111" s="40">
        <v>0</v>
      </c>
      <c r="F111" s="40">
        <v>0</v>
      </c>
      <c r="G111" s="43"/>
    </row>
    <row r="112" spans="1:7" outlineLevel="5">
      <c r="A112" s="7" t="s">
        <v>484</v>
      </c>
      <c r="B112" s="8" t="s">
        <v>24</v>
      </c>
      <c r="C112" s="8" t="s">
        <v>185</v>
      </c>
      <c r="D112" s="8"/>
      <c r="E112" s="40">
        <f>E113+E115</f>
        <v>73</v>
      </c>
      <c r="F112" s="40">
        <f>F113+F115</f>
        <v>53</v>
      </c>
    </row>
    <row r="113" spans="1:7" ht="27.6" outlineLevel="2">
      <c r="A113" s="7" t="s">
        <v>232</v>
      </c>
      <c r="B113" s="8" t="s">
        <v>24</v>
      </c>
      <c r="C113" s="8" t="s">
        <v>186</v>
      </c>
      <c r="D113" s="8"/>
      <c r="E113" s="40">
        <f>E114</f>
        <v>30</v>
      </c>
      <c r="F113" s="40">
        <f>F114</f>
        <v>10</v>
      </c>
    </row>
    <row r="114" spans="1:7" ht="27.6" outlineLevel="5">
      <c r="A114" s="7" t="s">
        <v>209</v>
      </c>
      <c r="B114" s="8" t="s">
        <v>24</v>
      </c>
      <c r="C114" s="8" t="s">
        <v>186</v>
      </c>
      <c r="D114" s="8" t="s">
        <v>11</v>
      </c>
      <c r="E114" s="40">
        <v>30</v>
      </c>
      <c r="F114" s="40">
        <v>10</v>
      </c>
    </row>
    <row r="115" spans="1:7" ht="41.4" hidden="1" outlineLevel="5">
      <c r="A115" s="7" t="s">
        <v>233</v>
      </c>
      <c r="B115" s="8" t="s">
        <v>24</v>
      </c>
      <c r="C115" s="8" t="s">
        <v>187</v>
      </c>
      <c r="D115" s="8"/>
      <c r="E115" s="40">
        <f>E116+E117</f>
        <v>43</v>
      </c>
      <c r="F115" s="40">
        <f>F116+F117</f>
        <v>43</v>
      </c>
    </row>
    <row r="116" spans="1:7" s="4" customFormat="1" ht="27.6" hidden="1">
      <c r="A116" s="7" t="s">
        <v>209</v>
      </c>
      <c r="B116" s="8" t="s">
        <v>24</v>
      </c>
      <c r="C116" s="8" t="s">
        <v>187</v>
      </c>
      <c r="D116" s="8" t="s">
        <v>11</v>
      </c>
      <c r="E116" s="40">
        <v>43</v>
      </c>
      <c r="F116" s="40">
        <v>43</v>
      </c>
      <c r="G116" s="43"/>
    </row>
    <row r="117" spans="1:7" s="4" customFormat="1" ht="41.4" hidden="1">
      <c r="A117" s="7" t="s">
        <v>368</v>
      </c>
      <c r="B117" s="8" t="s">
        <v>24</v>
      </c>
      <c r="C117" s="8" t="s">
        <v>187</v>
      </c>
      <c r="D117" s="8" t="s">
        <v>38</v>
      </c>
      <c r="E117" s="40"/>
      <c r="F117" s="40"/>
      <c r="G117" s="43"/>
    </row>
    <row r="118" spans="1:7" s="4" customFormat="1" ht="27.6" hidden="1">
      <c r="A118" s="7" t="s">
        <v>446</v>
      </c>
      <c r="B118" s="8" t="s">
        <v>24</v>
      </c>
      <c r="C118" s="8" t="s">
        <v>372</v>
      </c>
      <c r="D118" s="8"/>
      <c r="E118" s="40">
        <f>E119</f>
        <v>0</v>
      </c>
      <c r="F118" s="40">
        <f>F119</f>
        <v>0</v>
      </c>
      <c r="G118" s="43"/>
    </row>
    <row r="119" spans="1:7" s="4" customFormat="1" ht="41.4" hidden="1">
      <c r="A119" s="7" t="s">
        <v>377</v>
      </c>
      <c r="B119" s="8" t="s">
        <v>24</v>
      </c>
      <c r="C119" s="8" t="s">
        <v>373</v>
      </c>
      <c r="D119" s="8"/>
      <c r="E119" s="40">
        <f>E120</f>
        <v>0</v>
      </c>
      <c r="F119" s="40">
        <f>F120</f>
        <v>0</v>
      </c>
      <c r="G119" s="43"/>
    </row>
    <row r="120" spans="1:7" s="4" customFormat="1" ht="27.6" hidden="1">
      <c r="A120" s="7" t="s">
        <v>359</v>
      </c>
      <c r="B120" s="8" t="s">
        <v>24</v>
      </c>
      <c r="C120" s="8" t="s">
        <v>373</v>
      </c>
      <c r="D120" s="8" t="s">
        <v>11</v>
      </c>
      <c r="E120" s="40"/>
      <c r="F120" s="40"/>
      <c r="G120" s="43"/>
    </row>
    <row r="121" spans="1:7" s="4" customFormat="1" outlineLevel="2">
      <c r="A121" s="7" t="s">
        <v>208</v>
      </c>
      <c r="B121" s="8" t="s">
        <v>24</v>
      </c>
      <c r="C121" s="8" t="s">
        <v>12</v>
      </c>
      <c r="D121" s="8"/>
      <c r="E121" s="40">
        <f>E123+E125+E124+E122</f>
        <v>2662.9</v>
      </c>
      <c r="F121" s="40">
        <f>F123+F125+F124+F122</f>
        <v>6258.9000000000005</v>
      </c>
      <c r="G121" s="43"/>
    </row>
    <row r="122" spans="1:7" s="4" customFormat="1" ht="69" outlineLevel="2">
      <c r="A122" s="7" t="s">
        <v>207</v>
      </c>
      <c r="B122" s="8" t="s">
        <v>24</v>
      </c>
      <c r="C122" s="8" t="s">
        <v>12</v>
      </c>
      <c r="D122" s="8">
        <v>100</v>
      </c>
      <c r="E122" s="40">
        <v>0</v>
      </c>
      <c r="F122" s="40">
        <v>537.1</v>
      </c>
      <c r="G122" s="43"/>
    </row>
    <row r="123" spans="1:7" ht="27.6" outlineLevel="3">
      <c r="A123" s="7" t="s">
        <v>209</v>
      </c>
      <c r="B123" s="8" t="s">
        <v>24</v>
      </c>
      <c r="C123" s="8" t="s">
        <v>12</v>
      </c>
      <c r="D123" s="8" t="s">
        <v>11</v>
      </c>
      <c r="E123" s="40">
        <v>1677.7</v>
      </c>
      <c r="F123" s="40">
        <v>2872.9</v>
      </c>
    </row>
    <row r="124" spans="1:7" ht="27.6" outlineLevel="3">
      <c r="A124" s="7" t="s">
        <v>226</v>
      </c>
      <c r="B124" s="8" t="s">
        <v>24</v>
      </c>
      <c r="C124" s="8" t="s">
        <v>12</v>
      </c>
      <c r="D124" s="8">
        <v>300</v>
      </c>
      <c r="E124" s="40">
        <v>57.5</v>
      </c>
      <c r="F124" s="40">
        <v>0</v>
      </c>
    </row>
    <row r="125" spans="1:7" outlineLevel="4">
      <c r="A125" s="7" t="s">
        <v>210</v>
      </c>
      <c r="B125" s="8" t="s">
        <v>24</v>
      </c>
      <c r="C125" s="8" t="s">
        <v>12</v>
      </c>
      <c r="D125" s="8" t="s">
        <v>13</v>
      </c>
      <c r="E125" s="40">
        <v>927.7</v>
      </c>
      <c r="F125" s="40">
        <v>2848.9</v>
      </c>
    </row>
    <row r="126" spans="1:7" ht="27.6" outlineLevel="5">
      <c r="A126" s="14" t="s">
        <v>333</v>
      </c>
      <c r="B126" s="15" t="s">
        <v>33</v>
      </c>
      <c r="C126" s="15"/>
      <c r="D126" s="15"/>
      <c r="E126" s="39">
        <f>E127+E142+E134</f>
        <v>9829.4</v>
      </c>
      <c r="F126" s="39">
        <f>F127+F142+F134</f>
        <v>11723.699999999999</v>
      </c>
    </row>
    <row r="127" spans="1:7" outlineLevel="4">
      <c r="A127" s="14" t="s">
        <v>194</v>
      </c>
      <c r="B127" s="15" t="s">
        <v>34</v>
      </c>
      <c r="C127" s="15"/>
      <c r="D127" s="15"/>
      <c r="E127" s="39">
        <f>E128</f>
        <v>8194.5</v>
      </c>
      <c r="F127" s="39">
        <f>F128</f>
        <v>9642.7999999999993</v>
      </c>
    </row>
    <row r="128" spans="1:7" s="4" customFormat="1" ht="55.2" outlineLevel="1">
      <c r="A128" s="7" t="s">
        <v>485</v>
      </c>
      <c r="B128" s="8" t="s">
        <v>34</v>
      </c>
      <c r="C128" s="8" t="s">
        <v>35</v>
      </c>
      <c r="D128" s="8"/>
      <c r="E128" s="40">
        <f>E129</f>
        <v>8194.5</v>
      </c>
      <c r="F128" s="40">
        <f>F129</f>
        <v>9642.7999999999993</v>
      </c>
      <c r="G128" s="43"/>
    </row>
    <row r="129" spans="1:7" s="4" customFormat="1" ht="27.6" outlineLevel="2">
      <c r="A129" s="7" t="s">
        <v>234</v>
      </c>
      <c r="B129" s="8" t="s">
        <v>34</v>
      </c>
      <c r="C129" s="8" t="s">
        <v>36</v>
      </c>
      <c r="D129" s="8"/>
      <c r="E129" s="40">
        <f>E130+E132</f>
        <v>8194.5</v>
      </c>
      <c r="F129" s="40">
        <f>F130+F132</f>
        <v>9642.7999999999993</v>
      </c>
      <c r="G129" s="43"/>
    </row>
    <row r="130" spans="1:7" ht="27.6" hidden="1" outlineLevel="3">
      <c r="A130" s="7" t="s">
        <v>235</v>
      </c>
      <c r="B130" s="8" t="s">
        <v>34</v>
      </c>
      <c r="C130" s="8" t="s">
        <v>37</v>
      </c>
      <c r="D130" s="8"/>
      <c r="E130" s="40">
        <f>E131</f>
        <v>112</v>
      </c>
      <c r="F130" s="40">
        <f>F131</f>
        <v>112</v>
      </c>
    </row>
    <row r="131" spans="1:7" ht="41.4" hidden="1" outlineLevel="4">
      <c r="A131" s="7" t="s">
        <v>236</v>
      </c>
      <c r="B131" s="8" t="s">
        <v>34</v>
      </c>
      <c r="C131" s="8" t="s">
        <v>37</v>
      </c>
      <c r="D131" s="8" t="s">
        <v>38</v>
      </c>
      <c r="E131" s="40">
        <v>112</v>
      </c>
      <c r="F131" s="40">
        <v>112</v>
      </c>
    </row>
    <row r="132" spans="1:7" s="4" customFormat="1" outlineLevel="5">
      <c r="A132" s="7" t="s">
        <v>237</v>
      </c>
      <c r="B132" s="8" t="s">
        <v>34</v>
      </c>
      <c r="C132" s="8" t="s">
        <v>39</v>
      </c>
      <c r="D132" s="8"/>
      <c r="E132" s="40">
        <f>E133</f>
        <v>8082.5</v>
      </c>
      <c r="F132" s="40">
        <f>F133</f>
        <v>9530.7999999999993</v>
      </c>
      <c r="G132" s="43"/>
    </row>
    <row r="133" spans="1:7" s="4" customFormat="1" ht="41.4" outlineLevel="3">
      <c r="A133" s="7" t="s">
        <v>236</v>
      </c>
      <c r="B133" s="8" t="s">
        <v>34</v>
      </c>
      <c r="C133" s="8" t="s">
        <v>39</v>
      </c>
      <c r="D133" s="8" t="s">
        <v>38</v>
      </c>
      <c r="E133" s="40">
        <v>8082.5</v>
      </c>
      <c r="F133" s="40">
        <v>9530.7999999999993</v>
      </c>
      <c r="G133" s="43"/>
    </row>
    <row r="134" spans="1:7" s="4" customFormat="1" ht="41.4" hidden="1" outlineLevel="3">
      <c r="A134" s="46" t="s">
        <v>519</v>
      </c>
      <c r="B134" s="47" t="s">
        <v>520</v>
      </c>
      <c r="C134" s="47"/>
      <c r="D134" s="48"/>
      <c r="E134" s="40">
        <f>E135</f>
        <v>513.4</v>
      </c>
      <c r="F134" s="40">
        <f>F135</f>
        <v>513.4</v>
      </c>
      <c r="G134" s="43"/>
    </row>
    <row r="135" spans="1:7" s="4" customFormat="1" ht="55.2" hidden="1" outlineLevel="3">
      <c r="A135" s="44" t="s">
        <v>521</v>
      </c>
      <c r="B135" s="26" t="s">
        <v>520</v>
      </c>
      <c r="C135" s="26" t="s">
        <v>35</v>
      </c>
      <c r="D135" s="45"/>
      <c r="E135" s="40">
        <f>E136+E139</f>
        <v>513.4</v>
      </c>
      <c r="F135" s="40">
        <f>F136+F139</f>
        <v>513.4</v>
      </c>
      <c r="G135" s="43"/>
    </row>
    <row r="136" spans="1:7" s="4" customFormat="1" ht="27.6" hidden="1" outlineLevel="3">
      <c r="A136" s="44" t="s">
        <v>522</v>
      </c>
      <c r="B136" s="26" t="s">
        <v>520</v>
      </c>
      <c r="C136" s="26" t="s">
        <v>36</v>
      </c>
      <c r="D136" s="45"/>
      <c r="E136" s="40">
        <f>E137</f>
        <v>97.7</v>
      </c>
      <c r="F136" s="40">
        <f>F137</f>
        <v>97.7</v>
      </c>
      <c r="G136" s="43"/>
    </row>
    <row r="137" spans="1:7" s="4" customFormat="1" ht="27.6" hidden="1" outlineLevel="3">
      <c r="A137" s="44" t="s">
        <v>523</v>
      </c>
      <c r="B137" s="26" t="s">
        <v>520</v>
      </c>
      <c r="C137" s="26" t="s">
        <v>37</v>
      </c>
      <c r="D137" s="45"/>
      <c r="E137" s="40">
        <f>E138</f>
        <v>97.7</v>
      </c>
      <c r="F137" s="40">
        <f>F138</f>
        <v>97.7</v>
      </c>
      <c r="G137" s="43"/>
    </row>
    <row r="138" spans="1:7" s="4" customFormat="1" ht="27.6" hidden="1" outlineLevel="3">
      <c r="A138" s="44" t="s">
        <v>359</v>
      </c>
      <c r="B138" s="26" t="s">
        <v>520</v>
      </c>
      <c r="C138" s="26" t="s">
        <v>37</v>
      </c>
      <c r="D138" s="45" t="s">
        <v>11</v>
      </c>
      <c r="E138" s="40">
        <v>97.7</v>
      </c>
      <c r="F138" s="40">
        <v>97.7</v>
      </c>
      <c r="G138" s="43"/>
    </row>
    <row r="139" spans="1:7" s="4" customFormat="1" hidden="1" outlineLevel="3">
      <c r="A139" s="44" t="s">
        <v>524</v>
      </c>
      <c r="B139" s="26" t="s">
        <v>520</v>
      </c>
      <c r="C139" s="26" t="s">
        <v>42</v>
      </c>
      <c r="D139" s="45"/>
      <c r="E139" s="40">
        <f>E140</f>
        <v>415.7</v>
      </c>
      <c r="F139" s="40">
        <f>F140</f>
        <v>415.7</v>
      </c>
      <c r="G139" s="43"/>
    </row>
    <row r="140" spans="1:7" s="4" customFormat="1" ht="110.4" hidden="1" outlineLevel="3">
      <c r="A140" s="44" t="s">
        <v>525</v>
      </c>
      <c r="B140" s="26" t="s">
        <v>520</v>
      </c>
      <c r="C140" s="26" t="s">
        <v>422</v>
      </c>
      <c r="D140" s="45"/>
      <c r="E140" s="40">
        <f>E141</f>
        <v>415.7</v>
      </c>
      <c r="F140" s="40">
        <f>F141</f>
        <v>415.7</v>
      </c>
      <c r="G140" s="43"/>
    </row>
    <row r="141" spans="1:7" s="4" customFormat="1" ht="27.6" hidden="1" outlineLevel="3">
      <c r="A141" s="44" t="s">
        <v>359</v>
      </c>
      <c r="B141" s="26" t="s">
        <v>520</v>
      </c>
      <c r="C141" s="26" t="s">
        <v>422</v>
      </c>
      <c r="D141" s="45" t="s">
        <v>11</v>
      </c>
      <c r="E141" s="40">
        <v>415.7</v>
      </c>
      <c r="F141" s="40">
        <v>415.7</v>
      </c>
      <c r="G141" s="43"/>
    </row>
    <row r="142" spans="1:7" ht="32.25" customHeight="1" outlineLevel="4">
      <c r="A142" s="14" t="s">
        <v>40</v>
      </c>
      <c r="B142" s="15" t="s">
        <v>41</v>
      </c>
      <c r="C142" s="15"/>
      <c r="D142" s="15"/>
      <c r="E142" s="39">
        <f>E143+E159+E164</f>
        <v>1121.5</v>
      </c>
      <c r="F142" s="39">
        <f>F143+F159+F164+F172</f>
        <v>1567.5</v>
      </c>
    </row>
    <row r="143" spans="1:7" ht="55.2" outlineLevel="2">
      <c r="A143" s="7" t="s">
        <v>485</v>
      </c>
      <c r="B143" s="8" t="s">
        <v>41</v>
      </c>
      <c r="C143" s="8" t="s">
        <v>35</v>
      </c>
      <c r="D143" s="8"/>
      <c r="E143" s="40">
        <f>E144+E149+E156</f>
        <v>941.5</v>
      </c>
      <c r="F143" s="40">
        <f>F144+F149+F156</f>
        <v>998.7</v>
      </c>
    </row>
    <row r="144" spans="1:7" ht="27.6" outlineLevel="4">
      <c r="A144" s="7" t="s">
        <v>234</v>
      </c>
      <c r="B144" s="8" t="s">
        <v>41</v>
      </c>
      <c r="C144" s="8" t="s">
        <v>36</v>
      </c>
      <c r="D144" s="8"/>
      <c r="E144" s="40">
        <f>E147+E145</f>
        <v>108.4</v>
      </c>
      <c r="F144" s="40">
        <f>F147+F145</f>
        <v>188.1</v>
      </c>
    </row>
    <row r="145" spans="1:7" ht="41.4" outlineLevel="4">
      <c r="A145" s="7" t="s">
        <v>426</v>
      </c>
      <c r="B145" s="8" t="s">
        <v>41</v>
      </c>
      <c r="C145" s="8" t="s">
        <v>427</v>
      </c>
      <c r="D145" s="8"/>
      <c r="E145" s="40">
        <f>E146</f>
        <v>20</v>
      </c>
      <c r="F145" s="40">
        <f>F146</f>
        <v>77.099999999999994</v>
      </c>
    </row>
    <row r="146" spans="1:7" ht="41.4" outlineLevel="4">
      <c r="A146" s="7" t="s">
        <v>368</v>
      </c>
      <c r="B146" s="8" t="s">
        <v>41</v>
      </c>
      <c r="C146" s="8" t="s">
        <v>427</v>
      </c>
      <c r="D146" s="8" t="s">
        <v>38</v>
      </c>
      <c r="E146" s="40">
        <v>20</v>
      </c>
      <c r="F146" s="40">
        <v>77.099999999999994</v>
      </c>
    </row>
    <row r="147" spans="1:7" s="4" customFormat="1" ht="41.4" outlineLevel="5">
      <c r="A147" s="7" t="s">
        <v>238</v>
      </c>
      <c r="B147" s="8" t="s">
        <v>41</v>
      </c>
      <c r="C147" s="8" t="s">
        <v>195</v>
      </c>
      <c r="D147" s="8"/>
      <c r="E147" s="40">
        <f>E148</f>
        <v>88.4</v>
      </c>
      <c r="F147" s="40">
        <f>F148</f>
        <v>111</v>
      </c>
      <c r="G147" s="43"/>
    </row>
    <row r="148" spans="1:7" ht="41.4" outlineLevel="4">
      <c r="A148" s="7" t="s">
        <v>236</v>
      </c>
      <c r="B148" s="8" t="s">
        <v>41</v>
      </c>
      <c r="C148" s="8" t="s">
        <v>195</v>
      </c>
      <c r="D148" s="8" t="s">
        <v>38</v>
      </c>
      <c r="E148" s="40">
        <v>88.4</v>
      </c>
      <c r="F148" s="40">
        <v>111</v>
      </c>
    </row>
    <row r="149" spans="1:7" hidden="1" outlineLevel="5">
      <c r="A149" s="7" t="s">
        <v>239</v>
      </c>
      <c r="B149" s="8" t="s">
        <v>41</v>
      </c>
      <c r="C149" s="8" t="s">
        <v>42</v>
      </c>
      <c r="D149" s="8"/>
      <c r="E149" s="40">
        <f>E150+E154+E152</f>
        <v>61</v>
      </c>
      <c r="F149" s="40">
        <f>F150+F154+F152</f>
        <v>61</v>
      </c>
    </row>
    <row r="150" spans="1:7" ht="96.6" hidden="1" outlineLevel="2">
      <c r="A150" s="7" t="s">
        <v>240</v>
      </c>
      <c r="B150" s="8" t="s">
        <v>41</v>
      </c>
      <c r="C150" s="8" t="s">
        <v>43</v>
      </c>
      <c r="D150" s="8"/>
      <c r="E150" s="40">
        <f>E151</f>
        <v>11</v>
      </c>
      <c r="F150" s="40">
        <f>F151</f>
        <v>11</v>
      </c>
    </row>
    <row r="151" spans="1:7" ht="41.4" hidden="1" outlineLevel="4">
      <c r="A151" s="7" t="s">
        <v>236</v>
      </c>
      <c r="B151" s="8" t="s">
        <v>41</v>
      </c>
      <c r="C151" s="8" t="s">
        <v>43</v>
      </c>
      <c r="D151" s="8" t="s">
        <v>38</v>
      </c>
      <c r="E151" s="40">
        <v>11</v>
      </c>
      <c r="F151" s="40">
        <v>11</v>
      </c>
    </row>
    <row r="152" spans="1:7" ht="122.25" hidden="1" customHeight="1" outlineLevel="4">
      <c r="A152" s="7" t="s">
        <v>423</v>
      </c>
      <c r="B152" s="8" t="s">
        <v>41</v>
      </c>
      <c r="C152" s="17" t="s">
        <v>422</v>
      </c>
      <c r="D152" s="8"/>
      <c r="E152" s="40">
        <f>E153</f>
        <v>0</v>
      </c>
      <c r="F152" s="40">
        <f>F153</f>
        <v>0</v>
      </c>
    </row>
    <row r="153" spans="1:7" ht="41.4" hidden="1" outlineLevel="4">
      <c r="A153" s="7" t="s">
        <v>236</v>
      </c>
      <c r="B153" s="8" t="s">
        <v>41</v>
      </c>
      <c r="C153" s="17" t="s">
        <v>422</v>
      </c>
      <c r="D153" s="8">
        <v>600</v>
      </c>
      <c r="E153" s="40"/>
      <c r="F153" s="40"/>
    </row>
    <row r="154" spans="1:7" ht="55.2" hidden="1" outlineLevel="4">
      <c r="A154" s="19" t="s">
        <v>350</v>
      </c>
      <c r="B154" s="8" t="s">
        <v>41</v>
      </c>
      <c r="C154" s="17" t="s">
        <v>349</v>
      </c>
      <c r="D154" s="8"/>
      <c r="E154" s="40">
        <f>E155</f>
        <v>50</v>
      </c>
      <c r="F154" s="40">
        <f>F155</f>
        <v>50</v>
      </c>
    </row>
    <row r="155" spans="1:7" ht="41.4" hidden="1" outlineLevel="4">
      <c r="A155" s="7" t="s">
        <v>236</v>
      </c>
      <c r="B155" s="8" t="s">
        <v>41</v>
      </c>
      <c r="C155" s="17" t="s">
        <v>349</v>
      </c>
      <c r="D155" s="8">
        <v>600</v>
      </c>
      <c r="E155" s="40">
        <v>50</v>
      </c>
      <c r="F155" s="40">
        <v>50</v>
      </c>
    </row>
    <row r="156" spans="1:7" ht="33.75" customHeight="1" outlineLevel="5">
      <c r="A156" s="7" t="s">
        <v>241</v>
      </c>
      <c r="B156" s="8" t="s">
        <v>41</v>
      </c>
      <c r="C156" s="8" t="s">
        <v>44</v>
      </c>
      <c r="D156" s="8"/>
      <c r="E156" s="40">
        <f>E157</f>
        <v>772.1</v>
      </c>
      <c r="F156" s="40">
        <f>F157</f>
        <v>749.6</v>
      </c>
    </row>
    <row r="157" spans="1:7" ht="27.6" outlineLevel="4">
      <c r="A157" s="7" t="s">
        <v>242</v>
      </c>
      <c r="B157" s="8" t="s">
        <v>41</v>
      </c>
      <c r="C157" s="8" t="s">
        <v>45</v>
      </c>
      <c r="D157" s="8"/>
      <c r="E157" s="40">
        <f>E158</f>
        <v>772.1</v>
      </c>
      <c r="F157" s="40">
        <f>F158</f>
        <v>749.6</v>
      </c>
    </row>
    <row r="158" spans="1:7" s="4" customFormat="1" ht="41.4" outlineLevel="5">
      <c r="A158" s="7" t="s">
        <v>236</v>
      </c>
      <c r="B158" s="8" t="s">
        <v>41</v>
      </c>
      <c r="C158" s="8" t="s">
        <v>45</v>
      </c>
      <c r="D158" s="8" t="s">
        <v>38</v>
      </c>
      <c r="E158" s="40">
        <v>772.1</v>
      </c>
      <c r="F158" s="40">
        <v>749.6</v>
      </c>
      <c r="G158" s="43"/>
    </row>
    <row r="159" spans="1:7" s="4" customFormat="1" ht="41.4" hidden="1" outlineLevel="5">
      <c r="A159" s="7" t="s">
        <v>447</v>
      </c>
      <c r="B159" s="8" t="s">
        <v>41</v>
      </c>
      <c r="C159" s="8" t="s">
        <v>46</v>
      </c>
      <c r="D159" s="8"/>
      <c r="E159" s="40">
        <f>E160+E162</f>
        <v>80</v>
      </c>
      <c r="F159" s="40">
        <f>F160+F162</f>
        <v>80</v>
      </c>
      <c r="G159" s="43"/>
    </row>
    <row r="160" spans="1:7" s="4" customFormat="1" ht="27.6" hidden="1">
      <c r="A160" s="7" t="s">
        <v>243</v>
      </c>
      <c r="B160" s="8" t="s">
        <v>41</v>
      </c>
      <c r="C160" s="8" t="s">
        <v>47</v>
      </c>
      <c r="D160" s="8"/>
      <c r="E160" s="40">
        <f>E161</f>
        <v>45</v>
      </c>
      <c r="F160" s="40">
        <f>F161</f>
        <v>45</v>
      </c>
      <c r="G160" s="43"/>
    </row>
    <row r="161" spans="1:7" s="4" customFormat="1" ht="27.6" hidden="1" outlineLevel="1">
      <c r="A161" s="7" t="s">
        <v>209</v>
      </c>
      <c r="B161" s="8" t="s">
        <v>41</v>
      </c>
      <c r="C161" s="8" t="s">
        <v>47</v>
      </c>
      <c r="D161" s="8" t="s">
        <v>11</v>
      </c>
      <c r="E161" s="40">
        <v>45</v>
      </c>
      <c r="F161" s="40">
        <v>45</v>
      </c>
      <c r="G161" s="43"/>
    </row>
    <row r="162" spans="1:7" s="4" customFormat="1" ht="27.6" hidden="1" outlineLevel="2">
      <c r="A162" s="7" t="s">
        <v>244</v>
      </c>
      <c r="B162" s="8" t="s">
        <v>41</v>
      </c>
      <c r="C162" s="8" t="s">
        <v>48</v>
      </c>
      <c r="D162" s="8"/>
      <c r="E162" s="40">
        <f>E163</f>
        <v>35</v>
      </c>
      <c r="F162" s="40">
        <f>F163</f>
        <v>35</v>
      </c>
      <c r="G162" s="43"/>
    </row>
    <row r="163" spans="1:7" ht="27.6" hidden="1" outlineLevel="3">
      <c r="A163" s="7" t="s">
        <v>209</v>
      </c>
      <c r="B163" s="8" t="s">
        <v>41</v>
      </c>
      <c r="C163" s="8" t="s">
        <v>48</v>
      </c>
      <c r="D163" s="8" t="s">
        <v>11</v>
      </c>
      <c r="E163" s="40">
        <v>35</v>
      </c>
      <c r="F163" s="40">
        <v>35</v>
      </c>
    </row>
    <row r="164" spans="1:7" outlineLevel="4">
      <c r="A164" s="7" t="s">
        <v>448</v>
      </c>
      <c r="B164" s="8" t="s">
        <v>41</v>
      </c>
      <c r="C164" s="8" t="s">
        <v>49</v>
      </c>
      <c r="D164" s="8"/>
      <c r="E164" s="40">
        <f>E165+E168+E170</f>
        <v>100</v>
      </c>
      <c r="F164" s="40">
        <f>F165+F168+F170</f>
        <v>94</v>
      </c>
    </row>
    <row r="165" spans="1:7" ht="27.6" outlineLevel="5">
      <c r="A165" s="7" t="s">
        <v>245</v>
      </c>
      <c r="B165" s="8" t="s">
        <v>41</v>
      </c>
      <c r="C165" s="8" t="s">
        <v>50</v>
      </c>
      <c r="D165" s="8"/>
      <c r="E165" s="40">
        <f>E166+E167</f>
        <v>20</v>
      </c>
      <c r="F165" s="40">
        <f>F166+F167</f>
        <v>31</v>
      </c>
    </row>
    <row r="166" spans="1:7" s="4" customFormat="1" ht="27.6" outlineLevel="1">
      <c r="A166" s="7" t="s">
        <v>209</v>
      </c>
      <c r="B166" s="8" t="s">
        <v>41</v>
      </c>
      <c r="C166" s="8" t="s">
        <v>50</v>
      </c>
      <c r="D166" s="8">
        <v>200</v>
      </c>
      <c r="E166" s="40">
        <v>20</v>
      </c>
      <c r="F166" s="40">
        <v>0</v>
      </c>
      <c r="G166" s="43"/>
    </row>
    <row r="167" spans="1:7" s="4" customFormat="1" ht="41.4" outlineLevel="1">
      <c r="A167" s="7" t="s">
        <v>236</v>
      </c>
      <c r="B167" s="8" t="s">
        <v>41</v>
      </c>
      <c r="C167" s="8" t="s">
        <v>50</v>
      </c>
      <c r="D167" s="8">
        <v>600</v>
      </c>
      <c r="E167" s="40">
        <v>0</v>
      </c>
      <c r="F167" s="40">
        <v>31</v>
      </c>
      <c r="G167" s="43"/>
    </row>
    <row r="168" spans="1:7" s="4" customFormat="1" ht="27.6" hidden="1" outlineLevel="2">
      <c r="A168" s="7" t="s">
        <v>246</v>
      </c>
      <c r="B168" s="8" t="s">
        <v>41</v>
      </c>
      <c r="C168" s="8" t="s">
        <v>51</v>
      </c>
      <c r="D168" s="8"/>
      <c r="E168" s="40">
        <f>E169</f>
        <v>63</v>
      </c>
      <c r="F168" s="40">
        <f>F169</f>
        <v>63</v>
      </c>
      <c r="G168" s="43"/>
    </row>
    <row r="169" spans="1:7" s="4" customFormat="1" ht="27.6" hidden="1" outlineLevel="3">
      <c r="A169" s="7" t="s">
        <v>209</v>
      </c>
      <c r="B169" s="8" t="s">
        <v>41</v>
      </c>
      <c r="C169" s="8" t="s">
        <v>51</v>
      </c>
      <c r="D169" s="8" t="s">
        <v>11</v>
      </c>
      <c r="E169" s="40">
        <v>63</v>
      </c>
      <c r="F169" s="40">
        <v>63</v>
      </c>
      <c r="G169" s="43"/>
    </row>
    <row r="170" spans="1:7" s="4" customFormat="1" ht="62.25" customHeight="1" outlineLevel="3">
      <c r="A170" s="7" t="s">
        <v>339</v>
      </c>
      <c r="B170" s="8" t="s">
        <v>41</v>
      </c>
      <c r="C170" s="8">
        <v>1800800000</v>
      </c>
      <c r="D170" s="8"/>
      <c r="E170" s="40">
        <f>E171</f>
        <v>17</v>
      </c>
      <c r="F170" s="40">
        <f>F171</f>
        <v>0</v>
      </c>
      <c r="G170" s="43"/>
    </row>
    <row r="171" spans="1:7" s="4" customFormat="1" ht="27.6" outlineLevel="3">
      <c r="A171" s="7" t="s">
        <v>340</v>
      </c>
      <c r="B171" s="8" t="s">
        <v>41</v>
      </c>
      <c r="C171" s="8">
        <v>1800800000</v>
      </c>
      <c r="D171" s="8">
        <v>200</v>
      </c>
      <c r="E171" s="40">
        <v>17</v>
      </c>
      <c r="F171" s="40">
        <v>0</v>
      </c>
      <c r="G171" s="43"/>
    </row>
    <row r="172" spans="1:7" s="4" customFormat="1" outlineLevel="3">
      <c r="A172" s="7" t="s">
        <v>413</v>
      </c>
      <c r="B172" s="8" t="s">
        <v>41</v>
      </c>
      <c r="C172" s="8">
        <v>9900000000</v>
      </c>
      <c r="D172" s="8"/>
      <c r="E172" s="40">
        <f>E173</f>
        <v>0</v>
      </c>
      <c r="F172" s="40">
        <f>F173</f>
        <v>394.8</v>
      </c>
      <c r="G172" s="43"/>
    </row>
    <row r="173" spans="1:7" s="4" customFormat="1" ht="41.4" outlineLevel="3">
      <c r="A173" s="7" t="s">
        <v>345</v>
      </c>
      <c r="B173" s="8" t="s">
        <v>41</v>
      </c>
      <c r="C173" s="8">
        <v>9900000000</v>
      </c>
      <c r="D173" s="8">
        <v>600</v>
      </c>
      <c r="E173" s="40">
        <v>0</v>
      </c>
      <c r="F173" s="40">
        <v>394.8</v>
      </c>
      <c r="G173" s="43"/>
    </row>
    <row r="174" spans="1:7" outlineLevel="4">
      <c r="A174" s="14" t="s">
        <v>332</v>
      </c>
      <c r="B174" s="15" t="s">
        <v>52</v>
      </c>
      <c r="C174" s="15"/>
      <c r="D174" s="15"/>
      <c r="E174" s="39">
        <f>E175+E180+E197</f>
        <v>581703.9</v>
      </c>
      <c r="F174" s="39">
        <f>F175+F180+F197</f>
        <v>639149.5</v>
      </c>
    </row>
    <row r="175" spans="1:7" outlineLevel="5">
      <c r="A175" s="14" t="s">
        <v>196</v>
      </c>
      <c r="B175" s="15" t="s">
        <v>197</v>
      </c>
      <c r="C175" s="15"/>
      <c r="D175" s="15"/>
      <c r="E175" s="39">
        <f t="shared" ref="E175:F178" si="4">E176</f>
        <v>21174.6</v>
      </c>
      <c r="F175" s="39">
        <f t="shared" si="4"/>
        <v>21127.9</v>
      </c>
    </row>
    <row r="176" spans="1:7" ht="27.6" outlineLevel="5">
      <c r="A176" s="7" t="s">
        <v>452</v>
      </c>
      <c r="B176" s="8" t="s">
        <v>197</v>
      </c>
      <c r="C176" s="8" t="s">
        <v>57</v>
      </c>
      <c r="D176" s="8"/>
      <c r="E176" s="40">
        <f t="shared" si="4"/>
        <v>21174.6</v>
      </c>
      <c r="F176" s="40">
        <f t="shared" si="4"/>
        <v>21127.9</v>
      </c>
    </row>
    <row r="177" spans="1:7" ht="41.4" outlineLevel="5">
      <c r="A177" s="7" t="s">
        <v>248</v>
      </c>
      <c r="B177" s="8" t="s">
        <v>197</v>
      </c>
      <c r="C177" s="8" t="s">
        <v>58</v>
      </c>
      <c r="D177" s="8"/>
      <c r="E177" s="40">
        <f t="shared" si="4"/>
        <v>21174.6</v>
      </c>
      <c r="F177" s="40">
        <f t="shared" si="4"/>
        <v>21127.9</v>
      </c>
    </row>
    <row r="178" spans="1:7" ht="27.6" outlineLevel="5">
      <c r="A178" s="7" t="s">
        <v>365</v>
      </c>
      <c r="B178" s="8" t="s">
        <v>197</v>
      </c>
      <c r="C178" s="17" t="s">
        <v>363</v>
      </c>
      <c r="D178" s="8"/>
      <c r="E178" s="40">
        <f t="shared" si="4"/>
        <v>21174.6</v>
      </c>
      <c r="F178" s="40">
        <f t="shared" si="4"/>
        <v>21127.9</v>
      </c>
    </row>
    <row r="179" spans="1:7" ht="27.6" outlineLevel="5">
      <c r="A179" s="7" t="s">
        <v>340</v>
      </c>
      <c r="B179" s="8" t="s">
        <v>197</v>
      </c>
      <c r="C179" s="17" t="s">
        <v>363</v>
      </c>
      <c r="D179" s="8">
        <v>200</v>
      </c>
      <c r="E179" s="40">
        <v>21174.6</v>
      </c>
      <c r="F179" s="40">
        <v>21127.9</v>
      </c>
    </row>
    <row r="180" spans="1:7" outlineLevel="5">
      <c r="A180" s="14" t="s">
        <v>55</v>
      </c>
      <c r="B180" s="15" t="s">
        <v>56</v>
      </c>
      <c r="C180" s="15"/>
      <c r="D180" s="15"/>
      <c r="E180" s="39">
        <f>E181+E194</f>
        <v>558922.5</v>
      </c>
      <c r="F180" s="39">
        <f>F181+F194</f>
        <v>616442.9</v>
      </c>
    </row>
    <row r="181" spans="1:7" ht="27.6" outlineLevel="5">
      <c r="A181" s="7" t="s">
        <v>452</v>
      </c>
      <c r="B181" s="8" t="s">
        <v>56</v>
      </c>
      <c r="C181" s="8" t="s">
        <v>57</v>
      </c>
      <c r="D181" s="8"/>
      <c r="E181" s="40">
        <f>E182</f>
        <v>558922.5</v>
      </c>
      <c r="F181" s="40">
        <f>F182</f>
        <v>616442.9</v>
      </c>
    </row>
    <row r="182" spans="1:7" s="4" customFormat="1" ht="41.4" outlineLevel="4">
      <c r="A182" s="7" t="s">
        <v>248</v>
      </c>
      <c r="B182" s="8" t="s">
        <v>56</v>
      </c>
      <c r="C182" s="8" t="s">
        <v>58</v>
      </c>
      <c r="D182" s="8"/>
      <c r="E182" s="40">
        <f>E185+E188+E190+E183+E192</f>
        <v>558922.5</v>
      </c>
      <c r="F182" s="40">
        <f>F185+F188+F190+F183+F192</f>
        <v>616442.9</v>
      </c>
      <c r="G182" s="43"/>
    </row>
    <row r="183" spans="1:7" s="4" customFormat="1" ht="41.4" hidden="1" outlineLevel="4">
      <c r="A183" s="7" t="s">
        <v>341</v>
      </c>
      <c r="B183" s="8" t="s">
        <v>56</v>
      </c>
      <c r="C183" s="17" t="s">
        <v>343</v>
      </c>
      <c r="D183" s="8"/>
      <c r="E183" s="40">
        <f>E184</f>
        <v>132022.9</v>
      </c>
      <c r="F183" s="40">
        <f>F184</f>
        <v>132022.9</v>
      </c>
      <c r="G183" s="43"/>
    </row>
    <row r="184" spans="1:7" s="4" customFormat="1" ht="27.6" hidden="1" outlineLevel="4">
      <c r="A184" s="7" t="s">
        <v>342</v>
      </c>
      <c r="B184" s="8" t="s">
        <v>56</v>
      </c>
      <c r="C184" s="17" t="s">
        <v>343</v>
      </c>
      <c r="D184" s="8">
        <v>400</v>
      </c>
      <c r="E184" s="40">
        <v>132022.9</v>
      </c>
      <c r="F184" s="40">
        <v>132022.9</v>
      </c>
      <c r="G184" s="43"/>
    </row>
    <row r="185" spans="1:7" s="4" customFormat="1" ht="41.4" outlineLevel="5">
      <c r="A185" s="7" t="s">
        <v>249</v>
      </c>
      <c r="B185" s="8" t="s">
        <v>56</v>
      </c>
      <c r="C185" s="8" t="s">
        <v>60</v>
      </c>
      <c r="D185" s="8"/>
      <c r="E185" s="40">
        <f>E186+E187</f>
        <v>34673</v>
      </c>
      <c r="F185" s="40">
        <f>F186+F187</f>
        <v>54196</v>
      </c>
      <c r="G185" s="43"/>
    </row>
    <row r="186" spans="1:7" ht="27.6" outlineLevel="4">
      <c r="A186" s="7" t="s">
        <v>209</v>
      </c>
      <c r="B186" s="8" t="s">
        <v>56</v>
      </c>
      <c r="C186" s="8" t="s">
        <v>60</v>
      </c>
      <c r="D186" s="8" t="s">
        <v>11</v>
      </c>
      <c r="E186" s="40">
        <v>34673</v>
      </c>
      <c r="F186" s="40">
        <v>54196</v>
      </c>
    </row>
    <row r="187" spans="1:7" hidden="1" outlineLevel="4">
      <c r="A187" s="7" t="s">
        <v>428</v>
      </c>
      <c r="B187" s="8" t="s">
        <v>56</v>
      </c>
      <c r="C187" s="8" t="s">
        <v>60</v>
      </c>
      <c r="D187" s="8" t="s">
        <v>13</v>
      </c>
      <c r="E187" s="40"/>
      <c r="F187" s="40"/>
    </row>
    <row r="188" spans="1:7" ht="55.2" outlineLevel="5">
      <c r="A188" s="7" t="s">
        <v>250</v>
      </c>
      <c r="B188" s="8" t="s">
        <v>56</v>
      </c>
      <c r="C188" s="8" t="s">
        <v>61</v>
      </c>
      <c r="D188" s="8"/>
      <c r="E188" s="40">
        <f>E189</f>
        <v>265695.09999999998</v>
      </c>
      <c r="F188" s="40">
        <f>F189</f>
        <v>301844</v>
      </c>
    </row>
    <row r="189" spans="1:7" ht="27.6" outlineLevel="4">
      <c r="A189" s="7" t="s">
        <v>209</v>
      </c>
      <c r="B189" s="8" t="s">
        <v>56</v>
      </c>
      <c r="C189" s="8" t="s">
        <v>61</v>
      </c>
      <c r="D189" s="8" t="s">
        <v>11</v>
      </c>
      <c r="E189" s="40">
        <v>265695.09999999998</v>
      </c>
      <c r="F189" s="40">
        <v>301844</v>
      </c>
    </row>
    <row r="190" spans="1:7" ht="41.4" outlineLevel="5">
      <c r="A190" s="7" t="s">
        <v>251</v>
      </c>
      <c r="B190" s="8" t="s">
        <v>56</v>
      </c>
      <c r="C190" s="8" t="s">
        <v>62</v>
      </c>
      <c r="D190" s="8"/>
      <c r="E190" s="40">
        <f>E191</f>
        <v>11531.5</v>
      </c>
      <c r="F190" s="40">
        <f>F191</f>
        <v>13380</v>
      </c>
    </row>
    <row r="191" spans="1:7" ht="27.6" outlineLevel="4">
      <c r="A191" s="7" t="s">
        <v>209</v>
      </c>
      <c r="B191" s="8" t="s">
        <v>56</v>
      </c>
      <c r="C191" s="8" t="s">
        <v>62</v>
      </c>
      <c r="D191" s="8" t="s">
        <v>11</v>
      </c>
      <c r="E191" s="40">
        <v>11531.5</v>
      </c>
      <c r="F191" s="40">
        <v>13380</v>
      </c>
    </row>
    <row r="192" spans="1:7" ht="27.6" hidden="1" outlineLevel="4">
      <c r="A192" s="7" t="s">
        <v>491</v>
      </c>
      <c r="B192" s="8" t="s">
        <v>56</v>
      </c>
      <c r="C192" s="8" t="s">
        <v>490</v>
      </c>
      <c r="D192" s="8"/>
      <c r="E192" s="40">
        <f>E193</f>
        <v>115000</v>
      </c>
      <c r="F192" s="40">
        <f>F193</f>
        <v>115000</v>
      </c>
    </row>
    <row r="193" spans="1:7" ht="27.6" hidden="1" outlineLevel="4">
      <c r="A193" s="7" t="s">
        <v>209</v>
      </c>
      <c r="B193" s="8" t="s">
        <v>56</v>
      </c>
      <c r="C193" s="8" t="s">
        <v>490</v>
      </c>
      <c r="D193" s="8" t="s">
        <v>11</v>
      </c>
      <c r="E193" s="40">
        <v>115000</v>
      </c>
      <c r="F193" s="40">
        <v>115000</v>
      </c>
    </row>
    <row r="194" spans="1:7" ht="27.6" hidden="1" outlineLevel="4">
      <c r="A194" s="7" t="s">
        <v>450</v>
      </c>
      <c r="B194" s="8" t="s">
        <v>56</v>
      </c>
      <c r="C194" s="8">
        <v>2000000000</v>
      </c>
      <c r="D194" s="8"/>
      <c r="E194" s="40">
        <f>E195</f>
        <v>0</v>
      </c>
      <c r="F194" s="40">
        <f>F195</f>
        <v>0</v>
      </c>
    </row>
    <row r="195" spans="1:7" ht="41.4" hidden="1" outlineLevel="4">
      <c r="A195" s="7" t="s">
        <v>398</v>
      </c>
      <c r="B195" s="8" t="s">
        <v>56</v>
      </c>
      <c r="C195" s="8">
        <v>2000100000</v>
      </c>
      <c r="D195" s="8"/>
      <c r="E195" s="40">
        <f>E196</f>
        <v>0</v>
      </c>
      <c r="F195" s="40">
        <f>F196</f>
        <v>0</v>
      </c>
    </row>
    <row r="196" spans="1:7" ht="27.6" hidden="1" outlineLevel="4">
      <c r="A196" s="7" t="s">
        <v>209</v>
      </c>
      <c r="B196" s="8" t="s">
        <v>56</v>
      </c>
      <c r="C196" s="8">
        <v>2000100000</v>
      </c>
      <c r="D196" s="8">
        <v>200</v>
      </c>
      <c r="E196" s="40"/>
      <c r="F196" s="40"/>
    </row>
    <row r="197" spans="1:7" ht="27.6" outlineLevel="5">
      <c r="A197" s="14" t="s">
        <v>188</v>
      </c>
      <c r="B197" s="15" t="s">
        <v>189</v>
      </c>
      <c r="C197" s="15"/>
      <c r="D197" s="15"/>
      <c r="E197" s="39">
        <f>E198+E209+E205</f>
        <v>1606.8</v>
      </c>
      <c r="F197" s="39">
        <f>F198+F209+F205</f>
        <v>1578.7</v>
      </c>
    </row>
    <row r="198" spans="1:7" s="4" customFormat="1" ht="27.6" hidden="1" outlineLevel="2">
      <c r="A198" s="7" t="s">
        <v>486</v>
      </c>
      <c r="B198" s="8" t="s">
        <v>189</v>
      </c>
      <c r="C198" s="8" t="s">
        <v>190</v>
      </c>
      <c r="D198" s="8"/>
      <c r="E198" s="40">
        <f>E199+E202</f>
        <v>120</v>
      </c>
      <c r="F198" s="40">
        <f>F199+F202</f>
        <v>120</v>
      </c>
      <c r="G198" s="43"/>
    </row>
    <row r="199" spans="1:7" s="4" customFormat="1" ht="27.6" hidden="1" outlineLevel="3">
      <c r="A199" s="7" t="s">
        <v>252</v>
      </c>
      <c r="B199" s="8" t="s">
        <v>189</v>
      </c>
      <c r="C199" s="8" t="s">
        <v>191</v>
      </c>
      <c r="D199" s="8"/>
      <c r="E199" s="40">
        <f t="shared" ref="E199:F200" si="5">E200</f>
        <v>100</v>
      </c>
      <c r="F199" s="40">
        <f t="shared" si="5"/>
        <v>100</v>
      </c>
      <c r="G199" s="43"/>
    </row>
    <row r="200" spans="1:7" ht="27.6" hidden="1" outlineLevel="4">
      <c r="A200" s="7" t="s">
        <v>253</v>
      </c>
      <c r="B200" s="8" t="s">
        <v>189</v>
      </c>
      <c r="C200" s="8" t="s">
        <v>192</v>
      </c>
      <c r="D200" s="8"/>
      <c r="E200" s="40">
        <f t="shared" si="5"/>
        <v>100</v>
      </c>
      <c r="F200" s="40">
        <f t="shared" si="5"/>
        <v>100</v>
      </c>
    </row>
    <row r="201" spans="1:7" ht="27.6" hidden="1" outlineLevel="5">
      <c r="A201" s="7" t="s">
        <v>209</v>
      </c>
      <c r="B201" s="8" t="s">
        <v>189</v>
      </c>
      <c r="C201" s="8" t="s">
        <v>192</v>
      </c>
      <c r="D201" s="8" t="s">
        <v>11</v>
      </c>
      <c r="E201" s="40">
        <v>100</v>
      </c>
      <c r="F201" s="40">
        <v>100</v>
      </c>
    </row>
    <row r="202" spans="1:7" ht="27.6" hidden="1" outlineLevel="5">
      <c r="A202" s="7" t="s">
        <v>470</v>
      </c>
      <c r="B202" s="8" t="s">
        <v>189</v>
      </c>
      <c r="C202" s="8" t="s">
        <v>472</v>
      </c>
      <c r="D202" s="8"/>
      <c r="E202" s="40">
        <f>E203</f>
        <v>20</v>
      </c>
      <c r="F202" s="40">
        <f>F203</f>
        <v>20</v>
      </c>
    </row>
    <row r="203" spans="1:7" hidden="1" outlineLevel="5">
      <c r="A203" s="7" t="s">
        <v>471</v>
      </c>
      <c r="B203" s="8" t="s">
        <v>189</v>
      </c>
      <c r="C203" s="8" t="s">
        <v>473</v>
      </c>
      <c r="D203" s="8"/>
      <c r="E203" s="40">
        <f>E204</f>
        <v>20</v>
      </c>
      <c r="F203" s="40">
        <f>F204</f>
        <v>20</v>
      </c>
    </row>
    <row r="204" spans="1:7" ht="27.6" hidden="1" outlineLevel="5">
      <c r="A204" s="7" t="s">
        <v>359</v>
      </c>
      <c r="B204" s="8" t="s">
        <v>189</v>
      </c>
      <c r="C204" s="8" t="s">
        <v>473</v>
      </c>
      <c r="D204" s="8" t="s">
        <v>11</v>
      </c>
      <c r="E204" s="40">
        <v>20</v>
      </c>
      <c r="F204" s="40">
        <v>20</v>
      </c>
    </row>
    <row r="205" spans="1:7" ht="27.6" hidden="1" outlineLevel="5">
      <c r="A205" s="7" t="s">
        <v>449</v>
      </c>
      <c r="B205" s="8" t="s">
        <v>189</v>
      </c>
      <c r="C205" s="17" t="s">
        <v>57</v>
      </c>
      <c r="D205" s="8"/>
      <c r="E205" s="40">
        <f t="shared" ref="E205:F207" si="6">E206</f>
        <v>0</v>
      </c>
      <c r="F205" s="40">
        <f t="shared" si="6"/>
        <v>0</v>
      </c>
    </row>
    <row r="206" spans="1:7" ht="27.6" hidden="1" outlineLevel="5">
      <c r="A206" s="7" t="s">
        <v>259</v>
      </c>
      <c r="B206" s="8" t="s">
        <v>189</v>
      </c>
      <c r="C206" s="17" t="s">
        <v>74</v>
      </c>
      <c r="D206" s="8"/>
      <c r="E206" s="40">
        <f t="shared" si="6"/>
        <v>0</v>
      </c>
      <c r="F206" s="40">
        <f t="shared" si="6"/>
        <v>0</v>
      </c>
    </row>
    <row r="207" spans="1:7" ht="21.75" hidden="1" customHeight="1" outlineLevel="5">
      <c r="A207" s="7" t="s">
        <v>402</v>
      </c>
      <c r="B207" s="8" t="s">
        <v>189</v>
      </c>
      <c r="C207" s="17" t="s">
        <v>400</v>
      </c>
      <c r="D207" s="8"/>
      <c r="E207" s="40">
        <f t="shared" si="6"/>
        <v>0</v>
      </c>
      <c r="F207" s="40">
        <f t="shared" si="6"/>
        <v>0</v>
      </c>
    </row>
    <row r="208" spans="1:7" ht="27.6" hidden="1" outlineLevel="5">
      <c r="A208" s="7" t="s">
        <v>264</v>
      </c>
      <c r="B208" s="8" t="s">
        <v>189</v>
      </c>
      <c r="C208" s="17" t="s">
        <v>400</v>
      </c>
      <c r="D208" s="8">
        <v>400</v>
      </c>
      <c r="E208" s="40"/>
      <c r="F208" s="40"/>
    </row>
    <row r="209" spans="1:7" s="4" customFormat="1" ht="41.4" collapsed="1">
      <c r="A209" s="7" t="s">
        <v>444</v>
      </c>
      <c r="B209" s="8" t="s">
        <v>189</v>
      </c>
      <c r="C209" s="8">
        <v>1100000000</v>
      </c>
      <c r="D209" s="8"/>
      <c r="E209" s="40">
        <f>E210+E212</f>
        <v>1486.8</v>
      </c>
      <c r="F209" s="40">
        <f>F210+F212</f>
        <v>1458.7</v>
      </c>
      <c r="G209" s="43"/>
    </row>
    <row r="210" spans="1:7" s="4" customFormat="1" ht="65.25" customHeight="1">
      <c r="A210" s="20" t="s">
        <v>335</v>
      </c>
      <c r="B210" s="8" t="s">
        <v>189</v>
      </c>
      <c r="C210" s="8">
        <v>1110100000</v>
      </c>
      <c r="D210" s="8"/>
      <c r="E210" s="40">
        <f>E211</f>
        <v>28.1</v>
      </c>
      <c r="F210" s="40">
        <f>F211</f>
        <v>0</v>
      </c>
      <c r="G210" s="43"/>
    </row>
    <row r="211" spans="1:7" s="4" customFormat="1" ht="27.6">
      <c r="A211" s="7" t="s">
        <v>264</v>
      </c>
      <c r="B211" s="8" t="s">
        <v>189</v>
      </c>
      <c r="C211" s="8">
        <v>1110100000</v>
      </c>
      <c r="D211" s="8">
        <v>400</v>
      </c>
      <c r="E211" s="40">
        <v>28.1</v>
      </c>
      <c r="F211" s="40">
        <v>0</v>
      </c>
      <c r="G211" s="43"/>
    </row>
    <row r="212" spans="1:7" s="4" customFormat="1" ht="27.6" hidden="1">
      <c r="A212" s="44" t="s">
        <v>526</v>
      </c>
      <c r="B212" s="26" t="s">
        <v>189</v>
      </c>
      <c r="C212" s="26" t="s">
        <v>184</v>
      </c>
      <c r="D212" s="26"/>
      <c r="E212" s="40">
        <f>E213</f>
        <v>1458.7</v>
      </c>
      <c r="F212" s="40">
        <f>F213</f>
        <v>1458.7</v>
      </c>
      <c r="G212" s="43"/>
    </row>
    <row r="213" spans="1:7" s="4" customFormat="1" ht="27.6" hidden="1">
      <c r="A213" s="44" t="s">
        <v>359</v>
      </c>
      <c r="B213" s="26" t="s">
        <v>189</v>
      </c>
      <c r="C213" s="26" t="s">
        <v>184</v>
      </c>
      <c r="D213" s="26" t="s">
        <v>11</v>
      </c>
      <c r="E213" s="40">
        <v>1458.7</v>
      </c>
      <c r="F213" s="40">
        <v>1458.7</v>
      </c>
      <c r="G213" s="43"/>
    </row>
    <row r="214" spans="1:7" s="4" customFormat="1" outlineLevel="1">
      <c r="A214" s="14" t="s">
        <v>63</v>
      </c>
      <c r="B214" s="15" t="s">
        <v>64</v>
      </c>
      <c r="C214" s="15"/>
      <c r="D214" s="15"/>
      <c r="E214" s="39">
        <f>E215+E231+E274+E325</f>
        <v>404442.5</v>
      </c>
      <c r="F214" s="39">
        <f>F215+F231+F274+F325</f>
        <v>458198</v>
      </c>
      <c r="G214" s="43"/>
    </row>
    <row r="215" spans="1:7" s="4" customFormat="1" outlineLevel="2">
      <c r="A215" s="14" t="s">
        <v>65</v>
      </c>
      <c r="B215" s="15" t="s">
        <v>66</v>
      </c>
      <c r="C215" s="15"/>
      <c r="D215" s="15"/>
      <c r="E215" s="39">
        <f>E216</f>
        <v>7420</v>
      </c>
      <c r="F215" s="39">
        <f>F216</f>
        <v>6481.7</v>
      </c>
      <c r="G215" s="43"/>
    </row>
    <row r="216" spans="1:7" ht="27.6" outlineLevel="4">
      <c r="A216" s="7" t="s">
        <v>452</v>
      </c>
      <c r="B216" s="8" t="s">
        <v>66</v>
      </c>
      <c r="C216" s="8" t="s">
        <v>57</v>
      </c>
      <c r="D216" s="8"/>
      <c r="E216" s="40">
        <f>E217</f>
        <v>7420</v>
      </c>
      <c r="F216" s="40">
        <f>F217</f>
        <v>6481.7</v>
      </c>
    </row>
    <row r="217" spans="1:7" ht="27.6" outlineLevel="5">
      <c r="A217" s="7" t="s">
        <v>254</v>
      </c>
      <c r="B217" s="8" t="s">
        <v>66</v>
      </c>
      <c r="C217" s="8" t="s">
        <v>67</v>
      </c>
      <c r="D217" s="8"/>
      <c r="E217" s="40">
        <f>E220+E223+E225+E227+E218+E229</f>
        <v>7420</v>
      </c>
      <c r="F217" s="40">
        <f>F220+F223+F225+F227+F218+F229</f>
        <v>6481.7</v>
      </c>
    </row>
    <row r="218" spans="1:7" ht="82.8" outlineLevel="5">
      <c r="A218" s="21" t="s">
        <v>352</v>
      </c>
      <c r="B218" s="8" t="s">
        <v>66</v>
      </c>
      <c r="C218" s="17" t="s">
        <v>351</v>
      </c>
      <c r="D218" s="8"/>
      <c r="E218" s="40">
        <f>E219</f>
        <v>500</v>
      </c>
      <c r="F218" s="40">
        <f>F219</f>
        <v>0</v>
      </c>
    </row>
    <row r="219" spans="1:7" ht="27.6" outlineLevel="5">
      <c r="A219" s="7" t="s">
        <v>209</v>
      </c>
      <c r="B219" s="8" t="s">
        <v>66</v>
      </c>
      <c r="C219" s="17" t="s">
        <v>351</v>
      </c>
      <c r="D219" s="8">
        <v>200</v>
      </c>
      <c r="E219" s="40">
        <v>500</v>
      </c>
      <c r="F219" s="40">
        <v>0</v>
      </c>
    </row>
    <row r="220" spans="1:7" ht="41.4" outlineLevel="4">
      <c r="A220" s="7" t="s">
        <v>255</v>
      </c>
      <c r="B220" s="8" t="s">
        <v>66</v>
      </c>
      <c r="C220" s="8" t="s">
        <v>68</v>
      </c>
      <c r="D220" s="8"/>
      <c r="E220" s="40">
        <f>E221+E222</f>
        <v>3300</v>
      </c>
      <c r="F220" s="40">
        <f>F221+F222</f>
        <v>2873.4</v>
      </c>
    </row>
    <row r="221" spans="1:7" ht="27.6" outlineLevel="5">
      <c r="A221" s="7" t="s">
        <v>209</v>
      </c>
      <c r="B221" s="8" t="s">
        <v>66</v>
      </c>
      <c r="C221" s="8" t="s">
        <v>68</v>
      </c>
      <c r="D221" s="8" t="s">
        <v>11</v>
      </c>
      <c r="E221" s="40">
        <v>2800</v>
      </c>
      <c r="F221" s="40">
        <v>2396.5</v>
      </c>
    </row>
    <row r="222" spans="1:7" outlineLevel="4">
      <c r="A222" s="7" t="s">
        <v>210</v>
      </c>
      <c r="B222" s="8" t="s">
        <v>66</v>
      </c>
      <c r="C222" s="8" t="s">
        <v>68</v>
      </c>
      <c r="D222" s="8" t="s">
        <v>13</v>
      </c>
      <c r="E222" s="40">
        <v>500</v>
      </c>
      <c r="F222" s="40">
        <v>476.9</v>
      </c>
    </row>
    <row r="223" spans="1:7" ht="27.6" outlineLevel="5">
      <c r="A223" s="7" t="s">
        <v>256</v>
      </c>
      <c r="B223" s="8" t="s">
        <v>66</v>
      </c>
      <c r="C223" s="8" t="s">
        <v>69</v>
      </c>
      <c r="D223" s="8"/>
      <c r="E223" s="40">
        <f>E224</f>
        <v>3130</v>
      </c>
      <c r="F223" s="40">
        <f>F224</f>
        <v>3199.5</v>
      </c>
    </row>
    <row r="224" spans="1:7" ht="27.6" outlineLevel="4">
      <c r="A224" s="7" t="s">
        <v>209</v>
      </c>
      <c r="B224" s="8" t="s">
        <v>66</v>
      </c>
      <c r="C224" s="8" t="s">
        <v>69</v>
      </c>
      <c r="D224" s="8" t="s">
        <v>11</v>
      </c>
      <c r="E224" s="40">
        <v>3130</v>
      </c>
      <c r="F224" s="40">
        <v>3199.5</v>
      </c>
    </row>
    <row r="225" spans="1:7" ht="55.2" outlineLevel="5">
      <c r="A225" s="7" t="s">
        <v>257</v>
      </c>
      <c r="B225" s="8" t="s">
        <v>66</v>
      </c>
      <c r="C225" s="8" t="s">
        <v>70</v>
      </c>
      <c r="D225" s="8"/>
      <c r="E225" s="40">
        <f>E226</f>
        <v>40</v>
      </c>
      <c r="F225" s="40">
        <f>F226</f>
        <v>0</v>
      </c>
    </row>
    <row r="226" spans="1:7" ht="27.6" outlineLevel="4">
      <c r="A226" s="7" t="s">
        <v>209</v>
      </c>
      <c r="B226" s="8" t="s">
        <v>66</v>
      </c>
      <c r="C226" s="8" t="s">
        <v>70</v>
      </c>
      <c r="D226" s="8" t="s">
        <v>11</v>
      </c>
      <c r="E226" s="40">
        <v>40</v>
      </c>
      <c r="F226" s="40">
        <v>0</v>
      </c>
    </row>
    <row r="227" spans="1:7" s="4" customFormat="1" ht="41.4" outlineLevel="1">
      <c r="A227" s="7" t="s">
        <v>258</v>
      </c>
      <c r="B227" s="8" t="s">
        <v>66</v>
      </c>
      <c r="C227" s="8" t="s">
        <v>71</v>
      </c>
      <c r="D227" s="8"/>
      <c r="E227" s="40">
        <f>E228</f>
        <v>450</v>
      </c>
      <c r="F227" s="40">
        <f>F228</f>
        <v>408.8</v>
      </c>
      <c r="G227" s="43"/>
    </row>
    <row r="228" spans="1:7" s="4" customFormat="1" ht="27.6" outlineLevel="2">
      <c r="A228" s="7" t="s">
        <v>209</v>
      </c>
      <c r="B228" s="8" t="s">
        <v>66</v>
      </c>
      <c r="C228" s="8" t="s">
        <v>71</v>
      </c>
      <c r="D228" s="8" t="s">
        <v>11</v>
      </c>
      <c r="E228" s="40">
        <v>450</v>
      </c>
      <c r="F228" s="40">
        <v>408.8</v>
      </c>
      <c r="G228" s="43"/>
    </row>
    <row r="229" spans="1:7" s="4" customFormat="1" hidden="1" outlineLevel="2">
      <c r="A229" s="44" t="s">
        <v>505</v>
      </c>
      <c r="B229" s="26" t="s">
        <v>66</v>
      </c>
      <c r="C229" s="26" t="s">
        <v>504</v>
      </c>
      <c r="D229" s="26"/>
      <c r="E229" s="40">
        <f>E230</f>
        <v>0</v>
      </c>
      <c r="F229" s="40">
        <f>F230</f>
        <v>0</v>
      </c>
      <c r="G229" s="43"/>
    </row>
    <row r="230" spans="1:7" s="4" customFormat="1" ht="27.6" hidden="1" outlineLevel="2">
      <c r="A230" s="44" t="s">
        <v>362</v>
      </c>
      <c r="B230" s="26" t="s">
        <v>66</v>
      </c>
      <c r="C230" s="26" t="s">
        <v>504</v>
      </c>
      <c r="D230" s="26" t="s">
        <v>59</v>
      </c>
      <c r="E230" s="40">
        <v>0</v>
      </c>
      <c r="F230" s="40">
        <v>0</v>
      </c>
      <c r="G230" s="43"/>
    </row>
    <row r="231" spans="1:7" s="4" customFormat="1" outlineLevel="3">
      <c r="A231" s="14" t="s">
        <v>72</v>
      </c>
      <c r="B231" s="15" t="s">
        <v>73</v>
      </c>
      <c r="C231" s="15"/>
      <c r="D231" s="15"/>
      <c r="E231" s="39">
        <f>E232+E264+E269</f>
        <v>120807.70000000001</v>
      </c>
      <c r="F231" s="39">
        <f>F232+F264+F269</f>
        <v>165320.5</v>
      </c>
      <c r="G231" s="43"/>
    </row>
    <row r="232" spans="1:7" s="4" customFormat="1" ht="27.6" outlineLevel="5">
      <c r="A232" s="7" t="s">
        <v>452</v>
      </c>
      <c r="B232" s="8" t="s">
        <v>73</v>
      </c>
      <c r="C232" s="8" t="s">
        <v>57</v>
      </c>
      <c r="D232" s="8"/>
      <c r="E232" s="40">
        <f>E233+E257</f>
        <v>120666.90000000001</v>
      </c>
      <c r="F232" s="40">
        <f>F233+F257</f>
        <v>165274.79999999999</v>
      </c>
      <c r="G232" s="43"/>
    </row>
    <row r="233" spans="1:7" ht="27.6" outlineLevel="4">
      <c r="A233" s="7" t="s">
        <v>259</v>
      </c>
      <c r="B233" s="8" t="s">
        <v>73</v>
      </c>
      <c r="C233" s="8" t="s">
        <v>74</v>
      </c>
      <c r="D233" s="8"/>
      <c r="E233" s="40">
        <f>E243+E246+E249+E236+E241+E234</f>
        <v>120489.90000000001</v>
      </c>
      <c r="F233" s="40">
        <f>F243+F246+F249+F236+F241+F234+F239+F251+F253+F255</f>
        <v>165097.79999999999</v>
      </c>
    </row>
    <row r="234" spans="1:7" ht="24" hidden="1" customHeight="1" outlineLevel="4">
      <c r="A234" s="7" t="s">
        <v>429</v>
      </c>
      <c r="B234" s="8" t="s">
        <v>73</v>
      </c>
      <c r="C234" s="8" t="s">
        <v>430</v>
      </c>
      <c r="D234" s="8"/>
      <c r="E234" s="40">
        <f>E235</f>
        <v>0</v>
      </c>
      <c r="F234" s="40">
        <f>F235</f>
        <v>0</v>
      </c>
    </row>
    <row r="235" spans="1:7" ht="27.6" hidden="1" outlineLevel="4">
      <c r="A235" s="7" t="s">
        <v>362</v>
      </c>
      <c r="B235" s="8" t="s">
        <v>73</v>
      </c>
      <c r="C235" s="8" t="s">
        <v>430</v>
      </c>
      <c r="D235" s="8" t="s">
        <v>59</v>
      </c>
      <c r="E235" s="40"/>
      <c r="F235" s="40"/>
    </row>
    <row r="236" spans="1:7" outlineLevel="4">
      <c r="A236" s="7" t="s">
        <v>401</v>
      </c>
      <c r="B236" s="8" t="s">
        <v>73</v>
      </c>
      <c r="C236" s="17" t="s">
        <v>399</v>
      </c>
      <c r="D236" s="8"/>
      <c r="E236" s="40">
        <f>E237</f>
        <v>67680.600000000006</v>
      </c>
      <c r="F236" s="40">
        <f>F237+F238</f>
        <v>3513.6</v>
      </c>
    </row>
    <row r="237" spans="1:7" ht="27.6" outlineLevel="4">
      <c r="A237" s="7" t="s">
        <v>340</v>
      </c>
      <c r="B237" s="8" t="s">
        <v>73</v>
      </c>
      <c r="C237" s="17" t="s">
        <v>399</v>
      </c>
      <c r="D237" s="8">
        <v>200</v>
      </c>
      <c r="E237" s="40">
        <v>67680.600000000006</v>
      </c>
      <c r="F237" s="40">
        <v>2865.6</v>
      </c>
    </row>
    <row r="238" spans="1:7" ht="27.6" outlineLevel="4">
      <c r="A238" s="7" t="s">
        <v>362</v>
      </c>
      <c r="B238" s="8" t="s">
        <v>73</v>
      </c>
      <c r="C238" s="17" t="s">
        <v>399</v>
      </c>
      <c r="D238" s="8">
        <v>400</v>
      </c>
      <c r="E238" s="40">
        <v>0</v>
      </c>
      <c r="F238" s="40">
        <v>648</v>
      </c>
    </row>
    <row r="239" spans="1:7" outlineLevel="4">
      <c r="A239" s="7" t="s">
        <v>539</v>
      </c>
      <c r="B239" s="8" t="s">
        <v>73</v>
      </c>
      <c r="C239" s="17" t="s">
        <v>538</v>
      </c>
      <c r="D239" s="8"/>
      <c r="E239" s="40">
        <f>E240</f>
        <v>0</v>
      </c>
      <c r="F239" s="40">
        <f>F240</f>
        <v>11721.6</v>
      </c>
    </row>
    <row r="240" spans="1:7" ht="27.6" outlineLevel="4">
      <c r="A240" s="7" t="s">
        <v>264</v>
      </c>
      <c r="B240" s="8" t="s">
        <v>73</v>
      </c>
      <c r="C240" s="17" t="s">
        <v>538</v>
      </c>
      <c r="D240" s="8">
        <v>400</v>
      </c>
      <c r="E240" s="40">
        <v>0</v>
      </c>
      <c r="F240" s="40">
        <v>11721.6</v>
      </c>
    </row>
    <row r="241" spans="1:6" hidden="1" outlineLevel="4">
      <c r="A241" s="7" t="s">
        <v>402</v>
      </c>
      <c r="B241" s="8" t="s">
        <v>73</v>
      </c>
      <c r="C241" s="17" t="s">
        <v>400</v>
      </c>
      <c r="D241" s="8"/>
      <c r="E241" s="40">
        <f>E242</f>
        <v>0</v>
      </c>
      <c r="F241" s="40">
        <f>F242</f>
        <v>0</v>
      </c>
    </row>
    <row r="242" spans="1:6" ht="27.6" hidden="1" outlineLevel="4">
      <c r="A242" s="7" t="s">
        <v>403</v>
      </c>
      <c r="B242" s="8" t="s">
        <v>73</v>
      </c>
      <c r="C242" s="17" t="s">
        <v>400</v>
      </c>
      <c r="D242" s="8">
        <v>400</v>
      </c>
      <c r="E242" s="40"/>
      <c r="F242" s="40"/>
    </row>
    <row r="243" spans="1:6" outlineLevel="5">
      <c r="A243" s="7" t="s">
        <v>260</v>
      </c>
      <c r="B243" s="8" t="s">
        <v>73</v>
      </c>
      <c r="C243" s="8" t="s">
        <v>75</v>
      </c>
      <c r="D243" s="8"/>
      <c r="E243" s="40">
        <f>E244+E245</f>
        <v>1100</v>
      </c>
      <c r="F243" s="40">
        <f>F244+F245</f>
        <v>993</v>
      </c>
    </row>
    <row r="244" spans="1:6" ht="27.6" outlineLevel="4">
      <c r="A244" s="7" t="s">
        <v>209</v>
      </c>
      <c r="B244" s="8" t="s">
        <v>73</v>
      </c>
      <c r="C244" s="8" t="s">
        <v>75</v>
      </c>
      <c r="D244" s="8" t="s">
        <v>11</v>
      </c>
      <c r="E244" s="40">
        <v>1100</v>
      </c>
      <c r="F244" s="40">
        <v>993</v>
      </c>
    </row>
    <row r="245" spans="1:6" ht="27.6" hidden="1" outlineLevel="4">
      <c r="A245" s="7" t="s">
        <v>264</v>
      </c>
      <c r="B245" s="8" t="s">
        <v>73</v>
      </c>
      <c r="C245" s="8" t="s">
        <v>75</v>
      </c>
      <c r="D245" s="8">
        <v>400</v>
      </c>
      <c r="E245" s="40"/>
      <c r="F245" s="40"/>
    </row>
    <row r="246" spans="1:6" ht="27.6" outlineLevel="5">
      <c r="A246" s="7" t="s">
        <v>261</v>
      </c>
      <c r="B246" s="8" t="s">
        <v>73</v>
      </c>
      <c r="C246" s="8" t="s">
        <v>76</v>
      </c>
      <c r="D246" s="8"/>
      <c r="E246" s="40">
        <f>E247+E248</f>
        <v>51709.3</v>
      </c>
      <c r="F246" s="40">
        <f>F247+F248</f>
        <v>10419.700000000001</v>
      </c>
    </row>
    <row r="247" spans="1:6" ht="27.6" outlineLevel="4">
      <c r="A247" s="7" t="s">
        <v>209</v>
      </c>
      <c r="B247" s="8" t="s">
        <v>73</v>
      </c>
      <c r="C247" s="8" t="s">
        <v>76</v>
      </c>
      <c r="D247" s="8" t="s">
        <v>11</v>
      </c>
      <c r="E247" s="40">
        <v>51709.3</v>
      </c>
      <c r="F247" s="40">
        <v>10419.700000000001</v>
      </c>
    </row>
    <row r="248" spans="1:6" ht="27.6" hidden="1" outlineLevel="4">
      <c r="A248" s="7" t="s">
        <v>264</v>
      </c>
      <c r="B248" s="8" t="s">
        <v>73</v>
      </c>
      <c r="C248" s="8" t="s">
        <v>76</v>
      </c>
      <c r="D248" s="8">
        <v>400</v>
      </c>
      <c r="E248" s="40"/>
      <c r="F248" s="40"/>
    </row>
    <row r="249" spans="1:6" ht="41.4" hidden="1" outlineLevel="5">
      <c r="A249" s="7" t="s">
        <v>262</v>
      </c>
      <c r="B249" s="8" t="s">
        <v>73</v>
      </c>
      <c r="C249" s="8" t="s">
        <v>263</v>
      </c>
      <c r="D249" s="8"/>
      <c r="E249" s="40">
        <f>E250</f>
        <v>0</v>
      </c>
      <c r="F249" s="40">
        <f>F250</f>
        <v>0</v>
      </c>
    </row>
    <row r="250" spans="1:6" ht="27.6" hidden="1" outlineLevel="4">
      <c r="A250" s="7" t="s">
        <v>264</v>
      </c>
      <c r="B250" s="8" t="s">
        <v>73</v>
      </c>
      <c r="C250" s="8" t="s">
        <v>263</v>
      </c>
      <c r="D250" s="8" t="s">
        <v>59</v>
      </c>
      <c r="E250" s="40"/>
      <c r="F250" s="40"/>
    </row>
    <row r="251" spans="1:6" ht="27.6" outlineLevel="4">
      <c r="A251" s="7" t="s">
        <v>542</v>
      </c>
      <c r="B251" s="8" t="s">
        <v>73</v>
      </c>
      <c r="C251" s="34" t="s">
        <v>540</v>
      </c>
      <c r="D251" s="8"/>
      <c r="E251" s="40">
        <f>E252</f>
        <v>0</v>
      </c>
      <c r="F251" s="40">
        <f>F252</f>
        <v>3850.4</v>
      </c>
    </row>
    <row r="252" spans="1:6" ht="27.6" outlineLevel="4">
      <c r="A252" s="7" t="s">
        <v>264</v>
      </c>
      <c r="B252" s="8" t="s">
        <v>73</v>
      </c>
      <c r="C252" s="34" t="s">
        <v>540</v>
      </c>
      <c r="D252" s="8">
        <v>400</v>
      </c>
      <c r="E252" s="40">
        <v>0</v>
      </c>
      <c r="F252" s="40">
        <v>3850.4</v>
      </c>
    </row>
    <row r="253" spans="1:6" ht="27.6" outlineLevel="4">
      <c r="A253" s="7" t="s">
        <v>542</v>
      </c>
      <c r="B253" s="8" t="s">
        <v>73</v>
      </c>
      <c r="C253" s="34" t="s">
        <v>541</v>
      </c>
      <c r="D253" s="8"/>
      <c r="E253" s="40">
        <f>E254</f>
        <v>0</v>
      </c>
      <c r="F253" s="40">
        <f>F254</f>
        <v>66917.7</v>
      </c>
    </row>
    <row r="254" spans="1:6" ht="27.6" outlineLevel="4">
      <c r="A254" s="7" t="s">
        <v>209</v>
      </c>
      <c r="B254" s="8" t="s">
        <v>73</v>
      </c>
      <c r="C254" s="34" t="s">
        <v>541</v>
      </c>
      <c r="D254" s="8">
        <v>200</v>
      </c>
      <c r="E254" s="40">
        <v>0</v>
      </c>
      <c r="F254" s="40">
        <v>66917.7</v>
      </c>
    </row>
    <row r="255" spans="1:6" ht="27.6" outlineLevel="4">
      <c r="A255" s="7" t="s">
        <v>544</v>
      </c>
      <c r="B255" s="8" t="s">
        <v>73</v>
      </c>
      <c r="C255" s="34" t="s">
        <v>543</v>
      </c>
      <c r="D255" s="8"/>
      <c r="E255" s="40">
        <f>E256</f>
        <v>0</v>
      </c>
      <c r="F255" s="40">
        <f>F256</f>
        <v>67681.8</v>
      </c>
    </row>
    <row r="256" spans="1:6" ht="27.6" outlineLevel="4">
      <c r="A256" s="7" t="s">
        <v>209</v>
      </c>
      <c r="B256" s="8" t="s">
        <v>73</v>
      </c>
      <c r="C256" s="34" t="s">
        <v>543</v>
      </c>
      <c r="D256" s="8">
        <v>200</v>
      </c>
      <c r="E256" s="40">
        <v>0</v>
      </c>
      <c r="F256" s="40">
        <v>67681.8</v>
      </c>
    </row>
    <row r="257" spans="1:7" ht="27.6" hidden="1" outlineLevel="4">
      <c r="A257" s="7" t="s">
        <v>266</v>
      </c>
      <c r="B257" s="8" t="s">
        <v>73</v>
      </c>
      <c r="C257" s="17" t="s">
        <v>80</v>
      </c>
      <c r="D257" s="8"/>
      <c r="E257" s="40">
        <f>E258+E260+E262</f>
        <v>177</v>
      </c>
      <c r="F257" s="40">
        <f>F258+F260+F262</f>
        <v>177</v>
      </c>
    </row>
    <row r="258" spans="1:7" hidden="1" outlineLevel="4">
      <c r="A258" s="7" t="s">
        <v>270</v>
      </c>
      <c r="B258" s="8" t="s">
        <v>73</v>
      </c>
      <c r="C258" s="17" t="s">
        <v>84</v>
      </c>
      <c r="D258" s="8"/>
      <c r="E258" s="40">
        <f>E259</f>
        <v>177</v>
      </c>
      <c r="F258" s="40">
        <f>F259</f>
        <v>177</v>
      </c>
    </row>
    <row r="259" spans="1:7" ht="27.6" hidden="1" outlineLevel="4">
      <c r="A259" s="7" t="s">
        <v>209</v>
      </c>
      <c r="B259" s="8" t="s">
        <v>73</v>
      </c>
      <c r="C259" s="17" t="s">
        <v>84</v>
      </c>
      <c r="D259" s="8">
        <v>200</v>
      </c>
      <c r="E259" s="40">
        <v>177</v>
      </c>
      <c r="F259" s="40">
        <v>177</v>
      </c>
    </row>
    <row r="260" spans="1:7" hidden="1" outlineLevel="4">
      <c r="A260" s="7" t="s">
        <v>431</v>
      </c>
      <c r="B260" s="8" t="s">
        <v>73</v>
      </c>
      <c r="C260" s="8" t="s">
        <v>85</v>
      </c>
      <c r="D260" s="8"/>
      <c r="E260" s="40">
        <f>E261</f>
        <v>0</v>
      </c>
      <c r="F260" s="40">
        <f>F261</f>
        <v>0</v>
      </c>
    </row>
    <row r="261" spans="1:7" ht="27.6" hidden="1" outlineLevel="4">
      <c r="A261" s="7" t="s">
        <v>359</v>
      </c>
      <c r="B261" s="8" t="s">
        <v>73</v>
      </c>
      <c r="C261" s="8" t="s">
        <v>85</v>
      </c>
      <c r="D261" s="8" t="s">
        <v>11</v>
      </c>
      <c r="E261" s="40"/>
      <c r="F261" s="40"/>
    </row>
    <row r="262" spans="1:7" ht="27.6" hidden="1" outlineLevel="4">
      <c r="A262" s="7" t="s">
        <v>421</v>
      </c>
      <c r="B262" s="8" t="s">
        <v>73</v>
      </c>
      <c r="C262" s="8" t="s">
        <v>370</v>
      </c>
      <c r="D262" s="8"/>
      <c r="E262" s="40">
        <f>E263</f>
        <v>0</v>
      </c>
      <c r="F262" s="40">
        <f>F263</f>
        <v>0</v>
      </c>
    </row>
    <row r="263" spans="1:7" ht="27.6" hidden="1" outlineLevel="4">
      <c r="A263" s="7" t="s">
        <v>209</v>
      </c>
      <c r="B263" s="8" t="s">
        <v>73</v>
      </c>
      <c r="C263" s="8" t="s">
        <v>370</v>
      </c>
      <c r="D263" s="8" t="s">
        <v>11</v>
      </c>
      <c r="E263" s="40"/>
      <c r="F263" s="40"/>
    </row>
    <row r="264" spans="1:7" ht="41.4" hidden="1" outlineLevel="4">
      <c r="A264" s="7" t="s">
        <v>443</v>
      </c>
      <c r="B264" s="8" t="s">
        <v>73</v>
      </c>
      <c r="C264" s="8" t="s">
        <v>25</v>
      </c>
      <c r="D264" s="8"/>
      <c r="E264" s="40">
        <f>E265+E267</f>
        <v>0</v>
      </c>
      <c r="F264" s="40">
        <f>F265+F267</f>
        <v>0</v>
      </c>
    </row>
    <row r="265" spans="1:7" ht="55.2" hidden="1" outlineLevel="5">
      <c r="A265" s="7" t="s">
        <v>265</v>
      </c>
      <c r="B265" s="8" t="s">
        <v>73</v>
      </c>
      <c r="C265" s="8" t="s">
        <v>198</v>
      </c>
      <c r="D265" s="8"/>
      <c r="E265" s="40">
        <f>E266</f>
        <v>0</v>
      </c>
      <c r="F265" s="40">
        <f>F266</f>
        <v>0</v>
      </c>
    </row>
    <row r="266" spans="1:7" ht="27.6" hidden="1" outlineLevel="2">
      <c r="A266" s="7" t="s">
        <v>209</v>
      </c>
      <c r="B266" s="8" t="s">
        <v>73</v>
      </c>
      <c r="C266" s="8" t="s">
        <v>198</v>
      </c>
      <c r="D266" s="8" t="s">
        <v>11</v>
      </c>
      <c r="E266" s="40">
        <v>0</v>
      </c>
      <c r="F266" s="40">
        <v>0</v>
      </c>
    </row>
    <row r="267" spans="1:7" ht="55.2" hidden="1" outlineLevel="2">
      <c r="A267" s="7" t="s">
        <v>404</v>
      </c>
      <c r="B267" s="8" t="s">
        <v>73</v>
      </c>
      <c r="C267" s="8" t="s">
        <v>89</v>
      </c>
      <c r="D267" s="8"/>
      <c r="E267" s="40">
        <f>E268</f>
        <v>0</v>
      </c>
      <c r="F267" s="40">
        <f>F268</f>
        <v>0</v>
      </c>
    </row>
    <row r="268" spans="1:7" ht="27.6" hidden="1" outlineLevel="2">
      <c r="A268" s="7" t="s">
        <v>340</v>
      </c>
      <c r="B268" s="8" t="s">
        <v>73</v>
      </c>
      <c r="C268" s="8" t="s">
        <v>89</v>
      </c>
      <c r="D268" s="8" t="s">
        <v>11</v>
      </c>
      <c r="E268" s="40"/>
      <c r="F268" s="40"/>
    </row>
    <row r="269" spans="1:7" ht="41.4" outlineLevel="2">
      <c r="A269" s="7" t="s">
        <v>392</v>
      </c>
      <c r="B269" s="8" t="s">
        <v>73</v>
      </c>
      <c r="C269" s="8" t="s">
        <v>27</v>
      </c>
      <c r="D269" s="8"/>
      <c r="E269" s="40">
        <f>E270+E272</f>
        <v>140.79999999999998</v>
      </c>
      <c r="F269" s="40">
        <f>F270+F272</f>
        <v>45.7</v>
      </c>
    </row>
    <row r="270" spans="1:7" s="4" customFormat="1" ht="63.75" customHeight="1" outlineLevel="4">
      <c r="A270" s="20" t="s">
        <v>335</v>
      </c>
      <c r="B270" s="8" t="s">
        <v>73</v>
      </c>
      <c r="C270" s="8" t="s">
        <v>77</v>
      </c>
      <c r="D270" s="8"/>
      <c r="E270" s="40">
        <f>E271</f>
        <v>2.2000000000000002</v>
      </c>
      <c r="F270" s="40">
        <f>F271</f>
        <v>0</v>
      </c>
      <c r="G270" s="43"/>
    </row>
    <row r="271" spans="1:7" ht="27.6" outlineLevel="5">
      <c r="A271" s="7" t="s">
        <v>264</v>
      </c>
      <c r="B271" s="8" t="s">
        <v>73</v>
      </c>
      <c r="C271" s="8" t="s">
        <v>77</v>
      </c>
      <c r="D271" s="8" t="s">
        <v>59</v>
      </c>
      <c r="E271" s="40">
        <v>2.2000000000000002</v>
      </c>
      <c r="F271" s="40">
        <v>0</v>
      </c>
    </row>
    <row r="272" spans="1:7" ht="27.6" outlineLevel="4">
      <c r="A272" s="7" t="s">
        <v>336</v>
      </c>
      <c r="B272" s="8" t="s">
        <v>73</v>
      </c>
      <c r="C272" s="8" t="s">
        <v>184</v>
      </c>
      <c r="D272" s="8"/>
      <c r="E272" s="40">
        <f>E273</f>
        <v>138.6</v>
      </c>
      <c r="F272" s="40">
        <f>F273</f>
        <v>45.7</v>
      </c>
    </row>
    <row r="273" spans="1:7" ht="27.6" outlineLevel="5">
      <c r="A273" s="7" t="s">
        <v>209</v>
      </c>
      <c r="B273" s="8" t="s">
        <v>73</v>
      </c>
      <c r="C273" s="8" t="s">
        <v>184</v>
      </c>
      <c r="D273" s="8" t="s">
        <v>11</v>
      </c>
      <c r="E273" s="40">
        <v>138.6</v>
      </c>
      <c r="F273" s="40">
        <v>45.7</v>
      </c>
    </row>
    <row r="274" spans="1:7" outlineLevel="4">
      <c r="A274" s="14" t="s">
        <v>78</v>
      </c>
      <c r="B274" s="15" t="s">
        <v>79</v>
      </c>
      <c r="C274" s="15"/>
      <c r="D274" s="15"/>
      <c r="E274" s="39">
        <f>E279+E307+E310+E322+E275</f>
        <v>135197.4</v>
      </c>
      <c r="F274" s="39">
        <f>F279+F307+F310+F322+F275</f>
        <v>145598.5</v>
      </c>
    </row>
    <row r="275" spans="1:7" outlineLevel="4">
      <c r="A275" s="7" t="s">
        <v>396</v>
      </c>
      <c r="B275" s="8" t="s">
        <v>79</v>
      </c>
      <c r="C275" s="17" t="s">
        <v>53</v>
      </c>
      <c r="D275" s="8"/>
      <c r="E275" s="40">
        <f t="shared" ref="E275:F277" si="7">E276</f>
        <v>170</v>
      </c>
      <c r="F275" s="40">
        <f t="shared" si="7"/>
        <v>0</v>
      </c>
    </row>
    <row r="276" spans="1:7" ht="41.4" outlineLevel="4">
      <c r="A276" s="7" t="s">
        <v>388</v>
      </c>
      <c r="B276" s="8" t="s">
        <v>79</v>
      </c>
      <c r="C276" s="17" t="s">
        <v>54</v>
      </c>
      <c r="D276" s="8"/>
      <c r="E276" s="40">
        <f t="shared" si="7"/>
        <v>170</v>
      </c>
      <c r="F276" s="40">
        <f t="shared" si="7"/>
        <v>0</v>
      </c>
    </row>
    <row r="277" spans="1:7" ht="41.4" outlineLevel="4">
      <c r="A277" s="7" t="s">
        <v>381</v>
      </c>
      <c r="B277" s="8" t="s">
        <v>79</v>
      </c>
      <c r="C277" s="17" t="s">
        <v>382</v>
      </c>
      <c r="D277" s="8"/>
      <c r="E277" s="40">
        <f t="shared" si="7"/>
        <v>170</v>
      </c>
      <c r="F277" s="40">
        <f t="shared" si="7"/>
        <v>0</v>
      </c>
    </row>
    <row r="278" spans="1:7" ht="27.6" outlineLevel="4">
      <c r="A278" s="7" t="s">
        <v>209</v>
      </c>
      <c r="B278" s="8" t="s">
        <v>79</v>
      </c>
      <c r="C278" s="17" t="s">
        <v>382</v>
      </c>
      <c r="D278" s="8" t="s">
        <v>11</v>
      </c>
      <c r="E278" s="40">
        <v>170</v>
      </c>
      <c r="F278" s="40">
        <v>0</v>
      </c>
    </row>
    <row r="279" spans="1:7" ht="27.6" outlineLevel="4">
      <c r="A279" s="7" t="s">
        <v>452</v>
      </c>
      <c r="B279" s="8" t="s">
        <v>79</v>
      </c>
      <c r="C279" s="8" t="s">
        <v>57</v>
      </c>
      <c r="D279" s="8"/>
      <c r="E279" s="40">
        <f>E280+E304</f>
        <v>58397.2</v>
      </c>
      <c r="F279" s="40">
        <f>F280+F304</f>
        <v>73204.399999999994</v>
      </c>
    </row>
    <row r="280" spans="1:7" s="4" customFormat="1" ht="27.6" outlineLevel="5">
      <c r="A280" s="7" t="s">
        <v>266</v>
      </c>
      <c r="B280" s="8" t="s">
        <v>79</v>
      </c>
      <c r="C280" s="8" t="s">
        <v>80</v>
      </c>
      <c r="D280" s="8"/>
      <c r="E280" s="40">
        <f>E281+E283+E285+E287+E289+E291+E293+E299+E301+E297</f>
        <v>54166.5</v>
      </c>
      <c r="F280" s="40">
        <f>F281+F283+F285+F287+F289+F291+F293+F299+F301+F297+F295</f>
        <v>73204.399999999994</v>
      </c>
      <c r="G280" s="43"/>
    </row>
    <row r="281" spans="1:7" s="4" customFormat="1" ht="41.4" outlineLevel="4">
      <c r="A281" s="7" t="s">
        <v>267</v>
      </c>
      <c r="B281" s="8" t="s">
        <v>79</v>
      </c>
      <c r="C281" s="8" t="s">
        <v>81</v>
      </c>
      <c r="D281" s="8"/>
      <c r="E281" s="40">
        <f>E282</f>
        <v>7582.5</v>
      </c>
      <c r="F281" s="40">
        <f>F282</f>
        <v>8889.1</v>
      </c>
      <c r="G281" s="43"/>
    </row>
    <row r="282" spans="1:7" ht="27.6" outlineLevel="5">
      <c r="A282" s="7" t="s">
        <v>209</v>
      </c>
      <c r="B282" s="8" t="s">
        <v>79</v>
      </c>
      <c r="C282" s="8" t="s">
        <v>81</v>
      </c>
      <c r="D282" s="8" t="s">
        <v>11</v>
      </c>
      <c r="E282" s="40">
        <v>7582.5</v>
      </c>
      <c r="F282" s="40">
        <v>8889.1</v>
      </c>
    </row>
    <row r="283" spans="1:7" ht="55.2" outlineLevel="4">
      <c r="A283" s="7" t="s">
        <v>268</v>
      </c>
      <c r="B283" s="8" t="s">
        <v>79</v>
      </c>
      <c r="C283" s="8" t="s">
        <v>82</v>
      </c>
      <c r="D283" s="8"/>
      <c r="E283" s="40">
        <f>E284</f>
        <v>3000</v>
      </c>
      <c r="F283" s="40">
        <f>F284</f>
        <v>23300</v>
      </c>
    </row>
    <row r="284" spans="1:7" ht="27.6" outlineLevel="5">
      <c r="A284" s="7" t="s">
        <v>209</v>
      </c>
      <c r="B284" s="8" t="s">
        <v>79</v>
      </c>
      <c r="C284" s="8" t="s">
        <v>82</v>
      </c>
      <c r="D284" s="8" t="s">
        <v>11</v>
      </c>
      <c r="E284" s="40">
        <v>3000</v>
      </c>
      <c r="F284" s="40">
        <v>23300</v>
      </c>
    </row>
    <row r="285" spans="1:7" ht="27.6" hidden="1" outlineLevel="4">
      <c r="A285" s="7" t="s">
        <v>269</v>
      </c>
      <c r="B285" s="8" t="s">
        <v>79</v>
      </c>
      <c r="C285" s="8" t="s">
        <v>83</v>
      </c>
      <c r="D285" s="8"/>
      <c r="E285" s="40">
        <f>E286</f>
        <v>2500</v>
      </c>
      <c r="F285" s="40">
        <f>F286</f>
        <v>2500</v>
      </c>
    </row>
    <row r="286" spans="1:7" ht="27.6" hidden="1" outlineLevel="5">
      <c r="A286" s="7" t="s">
        <v>209</v>
      </c>
      <c r="B286" s="8" t="s">
        <v>79</v>
      </c>
      <c r="C286" s="8" t="s">
        <v>83</v>
      </c>
      <c r="D286" s="8" t="s">
        <v>11</v>
      </c>
      <c r="E286" s="40">
        <v>2500</v>
      </c>
      <c r="F286" s="40">
        <v>2500</v>
      </c>
    </row>
    <row r="287" spans="1:7" s="4" customFormat="1" outlineLevel="4" collapsed="1">
      <c r="A287" s="7" t="s">
        <v>270</v>
      </c>
      <c r="B287" s="8" t="s">
        <v>79</v>
      </c>
      <c r="C287" s="8" t="s">
        <v>84</v>
      </c>
      <c r="D287" s="8"/>
      <c r="E287" s="40">
        <f>E288</f>
        <v>15480</v>
      </c>
      <c r="F287" s="40">
        <f>F288</f>
        <v>15805.7</v>
      </c>
      <c r="G287" s="43"/>
    </row>
    <row r="288" spans="1:7" ht="27.6" outlineLevel="4">
      <c r="A288" s="7" t="s">
        <v>209</v>
      </c>
      <c r="B288" s="8" t="s">
        <v>79</v>
      </c>
      <c r="C288" s="8" t="s">
        <v>84</v>
      </c>
      <c r="D288" s="8" t="s">
        <v>11</v>
      </c>
      <c r="E288" s="40">
        <v>15480</v>
      </c>
      <c r="F288" s="40">
        <v>15805.7</v>
      </c>
    </row>
    <row r="289" spans="1:7" hidden="1" outlineLevel="5">
      <c r="A289" s="7" t="s">
        <v>271</v>
      </c>
      <c r="B289" s="8" t="s">
        <v>79</v>
      </c>
      <c r="C289" s="8" t="s">
        <v>85</v>
      </c>
      <c r="D289" s="8"/>
      <c r="E289" s="40">
        <f>E290</f>
        <v>3500</v>
      </c>
      <c r="F289" s="40">
        <f>F290</f>
        <v>3500</v>
      </c>
    </row>
    <row r="290" spans="1:7" s="4" customFormat="1" ht="27.6" hidden="1" outlineLevel="4">
      <c r="A290" s="7" t="s">
        <v>209</v>
      </c>
      <c r="B290" s="8" t="s">
        <v>79</v>
      </c>
      <c r="C290" s="8" t="s">
        <v>85</v>
      </c>
      <c r="D290" s="8" t="s">
        <v>11</v>
      </c>
      <c r="E290" s="40">
        <v>3500</v>
      </c>
      <c r="F290" s="40">
        <v>3500</v>
      </c>
      <c r="G290" s="43"/>
    </row>
    <row r="291" spans="1:7" s="4" customFormat="1" ht="27.6" hidden="1" outlineLevel="4">
      <c r="A291" s="7" t="s">
        <v>474</v>
      </c>
      <c r="B291" s="8" t="s">
        <v>79</v>
      </c>
      <c r="C291" s="8" t="s">
        <v>475</v>
      </c>
      <c r="D291" s="8"/>
      <c r="E291" s="40">
        <f>E292</f>
        <v>1870</v>
      </c>
      <c r="F291" s="40">
        <f>F292</f>
        <v>1870</v>
      </c>
      <c r="G291" s="43"/>
    </row>
    <row r="292" spans="1:7" s="4" customFormat="1" ht="27.6" hidden="1" outlineLevel="4">
      <c r="A292" s="7" t="s">
        <v>359</v>
      </c>
      <c r="B292" s="8" t="s">
        <v>79</v>
      </c>
      <c r="C292" s="8" t="s">
        <v>475</v>
      </c>
      <c r="D292" s="8" t="s">
        <v>11</v>
      </c>
      <c r="E292" s="40">
        <v>1870</v>
      </c>
      <c r="F292" s="40">
        <v>1870</v>
      </c>
      <c r="G292" s="43"/>
    </row>
    <row r="293" spans="1:7" ht="41.4" outlineLevel="5">
      <c r="A293" s="7" t="s">
        <v>272</v>
      </c>
      <c r="B293" s="8" t="s">
        <v>79</v>
      </c>
      <c r="C293" s="8" t="s">
        <v>86</v>
      </c>
      <c r="D293" s="8"/>
      <c r="E293" s="40">
        <f>E294</f>
        <v>1000</v>
      </c>
      <c r="F293" s="40">
        <f>F294</f>
        <v>1563.4</v>
      </c>
    </row>
    <row r="294" spans="1:7" ht="27.6" outlineLevel="5">
      <c r="A294" s="7" t="s">
        <v>209</v>
      </c>
      <c r="B294" s="8" t="s">
        <v>79</v>
      </c>
      <c r="C294" s="8" t="s">
        <v>86</v>
      </c>
      <c r="D294" s="8" t="s">
        <v>11</v>
      </c>
      <c r="E294" s="40">
        <v>1000</v>
      </c>
      <c r="F294" s="40">
        <v>1563.4</v>
      </c>
    </row>
    <row r="295" spans="1:7" outlineLevel="5">
      <c r="A295" s="7" t="s">
        <v>545</v>
      </c>
      <c r="B295" s="8" t="s">
        <v>79</v>
      </c>
      <c r="C295" s="34" t="s">
        <v>376</v>
      </c>
      <c r="D295" s="8"/>
      <c r="E295" s="40">
        <f>E296</f>
        <v>0</v>
      </c>
      <c r="F295" s="40">
        <f>F296</f>
        <v>1000</v>
      </c>
    </row>
    <row r="296" spans="1:7" ht="27.6" outlineLevel="5">
      <c r="A296" s="7" t="s">
        <v>347</v>
      </c>
      <c r="B296" s="8" t="s">
        <v>79</v>
      </c>
      <c r="C296" s="34" t="s">
        <v>376</v>
      </c>
      <c r="D296" s="8">
        <v>200</v>
      </c>
      <c r="E296" s="40">
        <v>0</v>
      </c>
      <c r="F296" s="40">
        <v>1000</v>
      </c>
    </row>
    <row r="297" spans="1:7" ht="55.2" hidden="1" outlineLevel="5">
      <c r="A297" s="7" t="s">
        <v>405</v>
      </c>
      <c r="B297" s="8" t="s">
        <v>79</v>
      </c>
      <c r="C297" s="8" t="s">
        <v>274</v>
      </c>
      <c r="D297" s="8"/>
      <c r="E297" s="40">
        <f>E298</f>
        <v>2038.9</v>
      </c>
      <c r="F297" s="40">
        <f>F298</f>
        <v>2038.9</v>
      </c>
    </row>
    <row r="298" spans="1:7" s="4" customFormat="1" ht="27.6" hidden="1" outlineLevel="4">
      <c r="A298" s="7" t="s">
        <v>264</v>
      </c>
      <c r="B298" s="8" t="s">
        <v>79</v>
      </c>
      <c r="C298" s="8" t="s">
        <v>274</v>
      </c>
      <c r="D298" s="8">
        <v>200</v>
      </c>
      <c r="E298" s="40">
        <v>2038.9</v>
      </c>
      <c r="F298" s="40">
        <v>2038.9</v>
      </c>
      <c r="G298" s="43"/>
    </row>
    <row r="299" spans="1:7" s="4" customFormat="1" hidden="1" outlineLevel="5">
      <c r="A299" s="7" t="s">
        <v>275</v>
      </c>
      <c r="B299" s="8" t="s">
        <v>79</v>
      </c>
      <c r="C299" s="8" t="s">
        <v>88</v>
      </c>
      <c r="D299" s="8"/>
      <c r="E299" s="40">
        <f>E300</f>
        <v>156</v>
      </c>
      <c r="F299" s="40">
        <f>F300</f>
        <v>156</v>
      </c>
      <c r="G299" s="43"/>
    </row>
    <row r="300" spans="1:7" ht="27.6" hidden="1" outlineLevel="3">
      <c r="A300" s="7" t="s">
        <v>209</v>
      </c>
      <c r="B300" s="8" t="s">
        <v>79</v>
      </c>
      <c r="C300" s="8" t="s">
        <v>88</v>
      </c>
      <c r="D300" s="8" t="s">
        <v>11</v>
      </c>
      <c r="E300" s="40">
        <v>156</v>
      </c>
      <c r="F300" s="40">
        <v>156</v>
      </c>
    </row>
    <row r="301" spans="1:7" outlineLevel="3">
      <c r="A301" s="7" t="s">
        <v>369</v>
      </c>
      <c r="B301" s="8" t="s">
        <v>79</v>
      </c>
      <c r="C301" s="17" t="s">
        <v>370</v>
      </c>
      <c r="D301" s="8"/>
      <c r="E301" s="40">
        <f>E302+E303</f>
        <v>17039.099999999999</v>
      </c>
      <c r="F301" s="40">
        <f>F302+F303</f>
        <v>12581.3</v>
      </c>
    </row>
    <row r="302" spans="1:7" ht="27.6" outlineLevel="3">
      <c r="A302" s="7" t="s">
        <v>347</v>
      </c>
      <c r="B302" s="8" t="s">
        <v>79</v>
      </c>
      <c r="C302" s="17" t="s">
        <v>370</v>
      </c>
      <c r="D302" s="8" t="s">
        <v>11</v>
      </c>
      <c r="E302" s="40">
        <v>13744.3</v>
      </c>
      <c r="F302" s="40">
        <v>11771.8</v>
      </c>
    </row>
    <row r="303" spans="1:7" ht="27.6" outlineLevel="3">
      <c r="A303" s="7" t="s">
        <v>362</v>
      </c>
      <c r="B303" s="8" t="s">
        <v>79</v>
      </c>
      <c r="C303" s="8" t="s">
        <v>370</v>
      </c>
      <c r="D303" s="8" t="s">
        <v>59</v>
      </c>
      <c r="E303" s="40">
        <v>3294.8</v>
      </c>
      <c r="F303" s="40">
        <v>809.5</v>
      </c>
    </row>
    <row r="304" spans="1:7" ht="41.4" outlineLevel="3">
      <c r="A304" s="44" t="s">
        <v>527</v>
      </c>
      <c r="B304" s="26" t="s">
        <v>79</v>
      </c>
      <c r="C304" s="26" t="s">
        <v>58</v>
      </c>
      <c r="D304" s="26"/>
      <c r="E304" s="40">
        <f>E305</f>
        <v>4230.7</v>
      </c>
      <c r="F304" s="40">
        <f>F305</f>
        <v>0</v>
      </c>
    </row>
    <row r="305" spans="1:7" ht="41.4" outlineLevel="3">
      <c r="A305" s="44" t="s">
        <v>528</v>
      </c>
      <c r="B305" s="26" t="s">
        <v>79</v>
      </c>
      <c r="C305" s="26" t="s">
        <v>62</v>
      </c>
      <c r="D305" s="26"/>
      <c r="E305" s="40">
        <f>E306</f>
        <v>4230.7</v>
      </c>
      <c r="F305" s="40">
        <f>F306</f>
        <v>0</v>
      </c>
    </row>
    <row r="306" spans="1:7" ht="27.6" outlineLevel="3">
      <c r="A306" s="44" t="s">
        <v>359</v>
      </c>
      <c r="B306" s="26" t="s">
        <v>79</v>
      </c>
      <c r="C306" s="26" t="s">
        <v>62</v>
      </c>
      <c r="D306" s="26" t="s">
        <v>11</v>
      </c>
      <c r="E306" s="40">
        <v>4230.7</v>
      </c>
      <c r="F306" s="40">
        <v>0</v>
      </c>
    </row>
    <row r="307" spans="1:7" ht="41.4" hidden="1" outlineLevel="4">
      <c r="A307" s="7" t="s">
        <v>397</v>
      </c>
      <c r="B307" s="8" t="s">
        <v>79</v>
      </c>
      <c r="C307" s="8" t="s">
        <v>25</v>
      </c>
      <c r="D307" s="8"/>
      <c r="E307" s="40">
        <f>E308</f>
        <v>130</v>
      </c>
      <c r="F307" s="40">
        <f>F308</f>
        <v>130</v>
      </c>
    </row>
    <row r="308" spans="1:7" s="4" customFormat="1" ht="41.4" hidden="1" outlineLevel="5">
      <c r="A308" s="7" t="s">
        <v>476</v>
      </c>
      <c r="B308" s="8" t="s">
        <v>79</v>
      </c>
      <c r="C308" s="8" t="s">
        <v>477</v>
      </c>
      <c r="D308" s="8"/>
      <c r="E308" s="40">
        <f>E309</f>
        <v>130</v>
      </c>
      <c r="F308" s="40">
        <f>F309</f>
        <v>130</v>
      </c>
      <c r="G308" s="43"/>
    </row>
    <row r="309" spans="1:7" ht="27.6" hidden="1" outlineLevel="5">
      <c r="A309" s="7" t="s">
        <v>359</v>
      </c>
      <c r="B309" s="8" t="s">
        <v>79</v>
      </c>
      <c r="C309" s="8" t="s">
        <v>477</v>
      </c>
      <c r="D309" s="8" t="s">
        <v>11</v>
      </c>
      <c r="E309" s="40">
        <v>130</v>
      </c>
      <c r="F309" s="40">
        <v>130</v>
      </c>
    </row>
    <row r="310" spans="1:7" ht="41.4" outlineLevel="3" collapsed="1">
      <c r="A310" s="7" t="s">
        <v>454</v>
      </c>
      <c r="B310" s="8" t="s">
        <v>79</v>
      </c>
      <c r="C310" s="8" t="s">
        <v>90</v>
      </c>
      <c r="D310" s="8"/>
      <c r="E310" s="36">
        <f>E317+E319+E313+E311</f>
        <v>71769.399999999994</v>
      </c>
      <c r="F310" s="40">
        <f>F317+F319+F313+F311</f>
        <v>69479.8</v>
      </c>
    </row>
    <row r="311" spans="1:7" ht="27.6" outlineLevel="3">
      <c r="A311" s="7" t="s">
        <v>534</v>
      </c>
      <c r="B311" s="8" t="s">
        <v>79</v>
      </c>
      <c r="C311" s="8">
        <v>1600100000</v>
      </c>
      <c r="D311" s="8"/>
      <c r="E311" s="40">
        <f>E312</f>
        <v>20670.2</v>
      </c>
      <c r="F311" s="40">
        <f>F312</f>
        <v>6750.6</v>
      </c>
    </row>
    <row r="312" spans="1:7" ht="27.6" outlineLevel="3">
      <c r="A312" s="7" t="s">
        <v>347</v>
      </c>
      <c r="B312" s="8" t="s">
        <v>79</v>
      </c>
      <c r="C312" s="8">
        <v>1600100000</v>
      </c>
      <c r="D312" s="8">
        <v>200</v>
      </c>
      <c r="E312" s="40">
        <v>20670.2</v>
      </c>
      <c r="F312" s="40">
        <v>6750.6</v>
      </c>
    </row>
    <row r="313" spans="1:7" ht="27.6" outlineLevel="3">
      <c r="A313" s="22" t="s">
        <v>353</v>
      </c>
      <c r="B313" s="8" t="s">
        <v>79</v>
      </c>
      <c r="C313" s="8">
        <v>1600400000</v>
      </c>
      <c r="D313" s="8"/>
      <c r="E313" s="40">
        <f>E314+E315+E316</f>
        <v>9955.6</v>
      </c>
      <c r="F313" s="40">
        <f>F314+F315+F316</f>
        <v>22901.3</v>
      </c>
    </row>
    <row r="314" spans="1:7" ht="27.6" outlineLevel="3">
      <c r="A314" s="7" t="s">
        <v>209</v>
      </c>
      <c r="B314" s="8" t="s">
        <v>79</v>
      </c>
      <c r="C314" s="8">
        <v>1600400000</v>
      </c>
      <c r="D314" s="8">
        <v>200</v>
      </c>
      <c r="E314" s="40">
        <v>9875</v>
      </c>
      <c r="F314" s="40">
        <v>22901.3</v>
      </c>
    </row>
    <row r="315" spans="1:7" ht="27.6" outlineLevel="3">
      <c r="A315" s="7" t="s">
        <v>264</v>
      </c>
      <c r="B315" s="8" t="s">
        <v>79</v>
      </c>
      <c r="C315" s="8">
        <v>1600400000</v>
      </c>
      <c r="D315" s="8">
        <v>400</v>
      </c>
      <c r="E315" s="40">
        <v>80.599999999999994</v>
      </c>
      <c r="F315" s="40">
        <v>0</v>
      </c>
    </row>
    <row r="316" spans="1:7" ht="41.4" hidden="1" outlineLevel="3">
      <c r="A316" s="7" t="s">
        <v>236</v>
      </c>
      <c r="B316" s="8" t="s">
        <v>79</v>
      </c>
      <c r="C316" s="8">
        <v>1600400000</v>
      </c>
      <c r="D316" s="8">
        <v>600</v>
      </c>
      <c r="E316" s="40"/>
      <c r="F316" s="40"/>
    </row>
    <row r="317" spans="1:7" ht="41.4" outlineLevel="5">
      <c r="A317" s="7" t="s">
        <v>276</v>
      </c>
      <c r="B317" s="8" t="s">
        <v>79</v>
      </c>
      <c r="C317" s="8" t="s">
        <v>199</v>
      </c>
      <c r="D317" s="8"/>
      <c r="E317" s="40">
        <f>E318</f>
        <v>5600</v>
      </c>
      <c r="F317" s="40">
        <f>F318</f>
        <v>5608</v>
      </c>
    </row>
    <row r="318" spans="1:7" ht="27.6" outlineLevel="2">
      <c r="A318" s="7" t="s">
        <v>209</v>
      </c>
      <c r="B318" s="8" t="s">
        <v>79</v>
      </c>
      <c r="C318" s="8" t="s">
        <v>199</v>
      </c>
      <c r="D318" s="8" t="s">
        <v>11</v>
      </c>
      <c r="E318" s="40">
        <v>5600</v>
      </c>
      <c r="F318" s="40">
        <v>5608</v>
      </c>
    </row>
    <row r="319" spans="1:7" s="4" customFormat="1" ht="27.6" outlineLevel="5">
      <c r="A319" s="7" t="s">
        <v>277</v>
      </c>
      <c r="B319" s="8" t="s">
        <v>79</v>
      </c>
      <c r="C319" s="8" t="s">
        <v>492</v>
      </c>
      <c r="D319" s="8"/>
      <c r="E319" s="40">
        <f>E320+E321</f>
        <v>35543.599999999999</v>
      </c>
      <c r="F319" s="40">
        <f>F320+F321</f>
        <v>34219.9</v>
      </c>
      <c r="G319" s="43"/>
    </row>
    <row r="320" spans="1:7" s="4" customFormat="1" ht="27.6">
      <c r="A320" s="7" t="s">
        <v>209</v>
      </c>
      <c r="B320" s="8" t="s">
        <v>79</v>
      </c>
      <c r="C320" s="8" t="s">
        <v>492</v>
      </c>
      <c r="D320" s="8" t="s">
        <v>11</v>
      </c>
      <c r="E320" s="40">
        <v>35543.599999999999</v>
      </c>
      <c r="F320" s="40">
        <v>21845.5</v>
      </c>
      <c r="G320" s="43"/>
    </row>
    <row r="321" spans="1:7" s="4" customFormat="1" ht="41.4">
      <c r="A321" s="7" t="s">
        <v>236</v>
      </c>
      <c r="B321" s="8" t="s">
        <v>79</v>
      </c>
      <c r="C321" s="8" t="s">
        <v>492</v>
      </c>
      <c r="D321" s="8">
        <v>600</v>
      </c>
      <c r="E321" s="40">
        <v>0</v>
      </c>
      <c r="F321" s="40">
        <v>12374.4</v>
      </c>
      <c r="G321" s="43"/>
    </row>
    <row r="322" spans="1:7" s="4" customFormat="1" ht="27.6">
      <c r="A322" s="31" t="s">
        <v>455</v>
      </c>
      <c r="B322" s="8" t="s">
        <v>79</v>
      </c>
      <c r="C322" s="8" t="s">
        <v>372</v>
      </c>
      <c r="D322" s="8"/>
      <c r="E322" s="40">
        <f>E323</f>
        <v>4730.8</v>
      </c>
      <c r="F322" s="40">
        <f>F323</f>
        <v>2784.3</v>
      </c>
      <c r="G322" s="43"/>
    </row>
    <row r="323" spans="1:7" s="4" customFormat="1" ht="41.4">
      <c r="A323" s="7" t="s">
        <v>374</v>
      </c>
      <c r="B323" s="8" t="s">
        <v>79</v>
      </c>
      <c r="C323" s="8" t="s">
        <v>373</v>
      </c>
      <c r="D323" s="8"/>
      <c r="E323" s="40">
        <f>E324</f>
        <v>4730.8</v>
      </c>
      <c r="F323" s="40">
        <f>F324</f>
        <v>2784.3</v>
      </c>
      <c r="G323" s="43"/>
    </row>
    <row r="324" spans="1:7" s="4" customFormat="1" ht="27.6">
      <c r="A324" s="7" t="s">
        <v>209</v>
      </c>
      <c r="B324" s="8" t="s">
        <v>79</v>
      </c>
      <c r="C324" s="8" t="s">
        <v>373</v>
      </c>
      <c r="D324" s="8" t="s">
        <v>11</v>
      </c>
      <c r="E324" s="40">
        <v>4730.8</v>
      </c>
      <c r="F324" s="40">
        <v>2784.3</v>
      </c>
      <c r="G324" s="43"/>
    </row>
    <row r="325" spans="1:7" s="4" customFormat="1" ht="27.6" outlineLevel="1">
      <c r="A325" s="14" t="s">
        <v>91</v>
      </c>
      <c r="B325" s="15" t="s">
        <v>92</v>
      </c>
      <c r="C325" s="15"/>
      <c r="D325" s="15"/>
      <c r="E325" s="39">
        <f>E326+E338+E335</f>
        <v>141017.4</v>
      </c>
      <c r="F325" s="39">
        <f>F326+F338+F335</f>
        <v>140797.30000000002</v>
      </c>
      <c r="G325" s="43"/>
    </row>
    <row r="326" spans="1:7" s="4" customFormat="1" ht="27.6" outlineLevel="3">
      <c r="A326" s="7" t="s">
        <v>452</v>
      </c>
      <c r="B326" s="8" t="s">
        <v>92</v>
      </c>
      <c r="C326" s="8" t="s">
        <v>57</v>
      </c>
      <c r="D326" s="8"/>
      <c r="E326" s="40">
        <f>E327+E331</f>
        <v>12679.9</v>
      </c>
      <c r="F326" s="40">
        <f>F327+F331</f>
        <v>10831.1</v>
      </c>
      <c r="G326" s="43"/>
    </row>
    <row r="327" spans="1:7" s="4" customFormat="1" ht="27.6" outlineLevel="4">
      <c r="A327" s="7" t="s">
        <v>254</v>
      </c>
      <c r="B327" s="8" t="s">
        <v>92</v>
      </c>
      <c r="C327" s="8" t="s">
        <v>67</v>
      </c>
      <c r="D327" s="8"/>
      <c r="E327" s="40">
        <f>E328</f>
        <v>1543.6</v>
      </c>
      <c r="F327" s="40">
        <f>F328</f>
        <v>1622.5</v>
      </c>
      <c r="G327" s="43"/>
    </row>
    <row r="328" spans="1:7" s="4" customFormat="1" ht="27.6" outlineLevel="5">
      <c r="A328" s="7" t="s">
        <v>278</v>
      </c>
      <c r="B328" s="8" t="s">
        <v>92</v>
      </c>
      <c r="C328" s="8" t="s">
        <v>279</v>
      </c>
      <c r="D328" s="8"/>
      <c r="E328" s="40">
        <f>E329+E330</f>
        <v>1543.6</v>
      </c>
      <c r="F328" s="40">
        <f>F329+F330</f>
        <v>1622.5</v>
      </c>
      <c r="G328" s="43"/>
    </row>
    <row r="329" spans="1:7" s="4" customFormat="1" ht="69" outlineLevel="2">
      <c r="A329" s="7" t="s">
        <v>207</v>
      </c>
      <c r="B329" s="8" t="s">
        <v>92</v>
      </c>
      <c r="C329" s="8" t="s">
        <v>279</v>
      </c>
      <c r="D329" s="8" t="s">
        <v>5</v>
      </c>
      <c r="E329" s="40">
        <v>1498.8</v>
      </c>
      <c r="F329" s="40">
        <v>1579.2</v>
      </c>
      <c r="G329" s="43"/>
    </row>
    <row r="330" spans="1:7" ht="27.6" outlineLevel="4">
      <c r="A330" s="7" t="s">
        <v>209</v>
      </c>
      <c r="B330" s="8" t="s">
        <v>92</v>
      </c>
      <c r="C330" s="8" t="s">
        <v>279</v>
      </c>
      <c r="D330" s="8" t="s">
        <v>11</v>
      </c>
      <c r="E330" s="40">
        <v>44.8</v>
      </c>
      <c r="F330" s="40">
        <v>43.3</v>
      </c>
    </row>
    <row r="331" spans="1:7" s="4" customFormat="1" ht="27.6" outlineLevel="1">
      <c r="A331" s="7" t="s">
        <v>280</v>
      </c>
      <c r="B331" s="8" t="s">
        <v>92</v>
      </c>
      <c r="C331" s="8" t="s">
        <v>93</v>
      </c>
      <c r="D331" s="8"/>
      <c r="E331" s="40">
        <f>E332</f>
        <v>11136.3</v>
      </c>
      <c r="F331" s="40">
        <f>F332</f>
        <v>9208.6</v>
      </c>
      <c r="G331" s="43"/>
    </row>
    <row r="332" spans="1:7" ht="27.6" outlineLevel="3">
      <c r="A332" s="7" t="s">
        <v>281</v>
      </c>
      <c r="B332" s="8" t="s">
        <v>92</v>
      </c>
      <c r="C332" s="8" t="s">
        <v>94</v>
      </c>
      <c r="D332" s="8"/>
      <c r="E332" s="40">
        <f>E333+E334</f>
        <v>11136.3</v>
      </c>
      <c r="F332" s="40">
        <f>F333+F334</f>
        <v>9208.6</v>
      </c>
    </row>
    <row r="333" spans="1:7" s="4" customFormat="1" ht="69" outlineLevel="4">
      <c r="A333" s="7" t="s">
        <v>207</v>
      </c>
      <c r="B333" s="8" t="s">
        <v>92</v>
      </c>
      <c r="C333" s="8" t="s">
        <v>94</v>
      </c>
      <c r="D333" s="8" t="s">
        <v>5</v>
      </c>
      <c r="E333" s="40">
        <v>10896.3</v>
      </c>
      <c r="F333" s="40">
        <v>8954.7000000000007</v>
      </c>
      <c r="G333" s="43"/>
    </row>
    <row r="334" spans="1:7" ht="27.6" outlineLevel="5">
      <c r="A334" s="7" t="s">
        <v>209</v>
      </c>
      <c r="B334" s="8" t="s">
        <v>92</v>
      </c>
      <c r="C334" s="8" t="s">
        <v>94</v>
      </c>
      <c r="D334" s="8" t="s">
        <v>11</v>
      </c>
      <c r="E334" s="40">
        <v>240</v>
      </c>
      <c r="F334" s="40">
        <v>253.9</v>
      </c>
    </row>
    <row r="335" spans="1:7" ht="41.4" outlineLevel="5">
      <c r="A335" s="44" t="s">
        <v>529</v>
      </c>
      <c r="B335" s="26" t="s">
        <v>92</v>
      </c>
      <c r="C335" s="26" t="s">
        <v>90</v>
      </c>
      <c r="D335" s="26"/>
      <c r="E335" s="40">
        <f>E336</f>
        <v>127657.2</v>
      </c>
      <c r="F335" s="40">
        <f>F336</f>
        <v>128946.6</v>
      </c>
    </row>
    <row r="336" spans="1:7" ht="27.6" outlineLevel="5">
      <c r="A336" s="44" t="s">
        <v>530</v>
      </c>
      <c r="B336" s="26" t="s">
        <v>92</v>
      </c>
      <c r="C336" s="26" t="s">
        <v>492</v>
      </c>
      <c r="D336" s="26"/>
      <c r="E336" s="40">
        <f>E337</f>
        <v>127657.2</v>
      </c>
      <c r="F336" s="40">
        <f>F337</f>
        <v>128946.6</v>
      </c>
    </row>
    <row r="337" spans="1:7" ht="27.6" outlineLevel="5">
      <c r="A337" s="44" t="s">
        <v>359</v>
      </c>
      <c r="B337" s="26" t="s">
        <v>92</v>
      </c>
      <c r="C337" s="26" t="s">
        <v>492</v>
      </c>
      <c r="D337" s="26" t="s">
        <v>11</v>
      </c>
      <c r="E337" s="40">
        <v>127657.2</v>
      </c>
      <c r="F337" s="40">
        <v>128946.6</v>
      </c>
    </row>
    <row r="338" spans="1:7" s="4" customFormat="1" outlineLevel="5">
      <c r="A338" s="7" t="s">
        <v>208</v>
      </c>
      <c r="B338" s="8" t="s">
        <v>92</v>
      </c>
      <c r="C338" s="8" t="s">
        <v>12</v>
      </c>
      <c r="D338" s="8"/>
      <c r="E338" s="40">
        <f>E340+E339</f>
        <v>680.3</v>
      </c>
      <c r="F338" s="40">
        <f>F340+F339</f>
        <v>1019.6</v>
      </c>
      <c r="G338" s="43"/>
    </row>
    <row r="339" spans="1:7" s="4" customFormat="1" ht="69" hidden="1" outlineLevel="5">
      <c r="A339" s="7" t="s">
        <v>207</v>
      </c>
      <c r="B339" s="8" t="s">
        <v>92</v>
      </c>
      <c r="C339" s="8" t="s">
        <v>12</v>
      </c>
      <c r="D339" s="8">
        <v>100</v>
      </c>
      <c r="E339" s="40"/>
      <c r="F339" s="40"/>
      <c r="G339" s="43"/>
    </row>
    <row r="340" spans="1:7" outlineLevel="5">
      <c r="A340" s="7" t="s">
        <v>210</v>
      </c>
      <c r="B340" s="8" t="s">
        <v>92</v>
      </c>
      <c r="C340" s="8" t="s">
        <v>12</v>
      </c>
      <c r="D340" s="8" t="s">
        <v>13</v>
      </c>
      <c r="E340" s="40">
        <v>680.3</v>
      </c>
      <c r="F340" s="40">
        <v>1019.6</v>
      </c>
    </row>
    <row r="341" spans="1:7" s="4" customFormat="1" outlineLevel="5">
      <c r="A341" s="23" t="s">
        <v>360</v>
      </c>
      <c r="B341" s="18" t="s">
        <v>354</v>
      </c>
      <c r="C341" s="15"/>
      <c r="D341" s="15"/>
      <c r="E341" s="39">
        <f t="shared" ref="E341:F343" si="8">E342</f>
        <v>8202.6</v>
      </c>
      <c r="F341" s="39">
        <f t="shared" si="8"/>
        <v>8148.2999999999993</v>
      </c>
      <c r="G341" s="43"/>
    </row>
    <row r="342" spans="1:7" s="4" customFormat="1" ht="27.6" outlineLevel="5">
      <c r="A342" s="23" t="s">
        <v>356</v>
      </c>
      <c r="B342" s="18" t="s">
        <v>355</v>
      </c>
      <c r="C342" s="15"/>
      <c r="D342" s="15"/>
      <c r="E342" s="39">
        <f t="shared" si="8"/>
        <v>8202.6</v>
      </c>
      <c r="F342" s="39">
        <f t="shared" si="8"/>
        <v>8148.2999999999993</v>
      </c>
      <c r="G342" s="43"/>
    </row>
    <row r="343" spans="1:7" ht="27.6" outlineLevel="5">
      <c r="A343" s="24" t="s">
        <v>487</v>
      </c>
      <c r="B343" s="17" t="s">
        <v>355</v>
      </c>
      <c r="C343" s="17" t="s">
        <v>57</v>
      </c>
      <c r="D343" s="8"/>
      <c r="E343" s="40">
        <f t="shared" si="8"/>
        <v>8202.6</v>
      </c>
      <c r="F343" s="40">
        <f t="shared" si="8"/>
        <v>8148.2999999999993</v>
      </c>
    </row>
    <row r="344" spans="1:7" ht="27.6" outlineLevel="5">
      <c r="A344" s="24" t="s">
        <v>357</v>
      </c>
      <c r="B344" s="17" t="s">
        <v>355</v>
      </c>
      <c r="C344" s="17" t="s">
        <v>80</v>
      </c>
      <c r="D344" s="8"/>
      <c r="E344" s="40">
        <f>E345+E347+E349</f>
        <v>8202.6</v>
      </c>
      <c r="F344" s="40">
        <f>F345+F347+F349</f>
        <v>8148.2999999999993</v>
      </c>
    </row>
    <row r="345" spans="1:7" ht="41.4" outlineLevel="5">
      <c r="A345" s="24" t="s">
        <v>358</v>
      </c>
      <c r="B345" s="17" t="s">
        <v>355</v>
      </c>
      <c r="C345" s="17" t="s">
        <v>81</v>
      </c>
      <c r="D345" s="8"/>
      <c r="E345" s="40">
        <f>E346</f>
        <v>4000</v>
      </c>
      <c r="F345" s="40">
        <f>F346</f>
        <v>4945.7</v>
      </c>
    </row>
    <row r="346" spans="1:7" ht="27.6" outlineLevel="5">
      <c r="A346" s="24" t="s">
        <v>359</v>
      </c>
      <c r="B346" s="17" t="s">
        <v>355</v>
      </c>
      <c r="C346" s="17" t="s">
        <v>81</v>
      </c>
      <c r="D346" s="8">
        <v>200</v>
      </c>
      <c r="E346" s="40">
        <v>4000</v>
      </c>
      <c r="F346" s="40">
        <v>4945.7</v>
      </c>
    </row>
    <row r="347" spans="1:7" ht="41.4" hidden="1" outlineLevel="5">
      <c r="A347" s="7" t="s">
        <v>273</v>
      </c>
      <c r="B347" s="17" t="s">
        <v>355</v>
      </c>
      <c r="C347" s="8" t="s">
        <v>87</v>
      </c>
      <c r="D347" s="8"/>
      <c r="E347" s="40">
        <f>E348</f>
        <v>990</v>
      </c>
      <c r="F347" s="40">
        <f>F348</f>
        <v>990</v>
      </c>
    </row>
    <row r="348" spans="1:7" ht="27.6" hidden="1" outlineLevel="5">
      <c r="A348" s="7" t="s">
        <v>209</v>
      </c>
      <c r="B348" s="17" t="s">
        <v>355</v>
      </c>
      <c r="C348" s="8" t="s">
        <v>87</v>
      </c>
      <c r="D348" s="8" t="s">
        <v>11</v>
      </c>
      <c r="E348" s="40">
        <v>990</v>
      </c>
      <c r="F348" s="40">
        <v>990</v>
      </c>
    </row>
    <row r="349" spans="1:7" outlineLevel="5">
      <c r="A349" s="7" t="s">
        <v>375</v>
      </c>
      <c r="B349" s="8" t="s">
        <v>355</v>
      </c>
      <c r="C349" s="8" t="s">
        <v>376</v>
      </c>
      <c r="D349" s="8"/>
      <c r="E349" s="40">
        <f>E350</f>
        <v>3212.6</v>
      </c>
      <c r="F349" s="40">
        <f>F350</f>
        <v>2212.6</v>
      </c>
    </row>
    <row r="350" spans="1:7" ht="27.6" outlineLevel="5">
      <c r="A350" s="7" t="s">
        <v>209</v>
      </c>
      <c r="B350" s="8" t="s">
        <v>355</v>
      </c>
      <c r="C350" s="8" t="s">
        <v>376</v>
      </c>
      <c r="D350" s="8" t="s">
        <v>11</v>
      </c>
      <c r="E350" s="40">
        <v>3212.6</v>
      </c>
      <c r="F350" s="40">
        <v>2212.6</v>
      </c>
    </row>
    <row r="351" spans="1:7" outlineLevel="4">
      <c r="A351" s="14" t="s">
        <v>331</v>
      </c>
      <c r="B351" s="15" t="s">
        <v>95</v>
      </c>
      <c r="C351" s="15"/>
      <c r="D351" s="15"/>
      <c r="E351" s="39">
        <f>E352+E363+E387+E403+E422</f>
        <v>2546633.5</v>
      </c>
      <c r="F351" s="39">
        <f>F352+F363+F387+F403+F422</f>
        <v>2496752</v>
      </c>
    </row>
    <row r="352" spans="1:7" outlineLevel="5">
      <c r="A352" s="14" t="s">
        <v>96</v>
      </c>
      <c r="B352" s="15" t="s">
        <v>97</v>
      </c>
      <c r="C352" s="15"/>
      <c r="D352" s="15"/>
      <c r="E352" s="39">
        <f>E353+E359</f>
        <v>761113.59999999998</v>
      </c>
      <c r="F352" s="39">
        <f>F353+F359</f>
        <v>761436.5</v>
      </c>
    </row>
    <row r="353" spans="1:7" outlineLevel="5">
      <c r="A353" s="7" t="s">
        <v>456</v>
      </c>
      <c r="B353" s="8" t="s">
        <v>97</v>
      </c>
      <c r="C353" s="8" t="s">
        <v>98</v>
      </c>
      <c r="D353" s="8"/>
      <c r="E353" s="40">
        <f>E354</f>
        <v>760941.6</v>
      </c>
      <c r="F353" s="40">
        <f>F354</f>
        <v>760290.2</v>
      </c>
    </row>
    <row r="354" spans="1:7" s="4" customFormat="1" ht="27.6" outlineLevel="3">
      <c r="A354" s="7" t="s">
        <v>282</v>
      </c>
      <c r="B354" s="8" t="s">
        <v>97</v>
      </c>
      <c r="C354" s="8" t="s">
        <v>99</v>
      </c>
      <c r="D354" s="8"/>
      <c r="E354" s="40">
        <f>E355</f>
        <v>760941.6</v>
      </c>
      <c r="F354" s="40">
        <f>F355</f>
        <v>760290.2</v>
      </c>
      <c r="G354" s="43"/>
    </row>
    <row r="355" spans="1:7" ht="41.4" outlineLevel="4">
      <c r="A355" s="7" t="s">
        <v>337</v>
      </c>
      <c r="B355" s="8" t="s">
        <v>97</v>
      </c>
      <c r="C355" s="8" t="s">
        <v>100</v>
      </c>
      <c r="D355" s="8"/>
      <c r="E355" s="40">
        <f>E356+E358+E357</f>
        <v>760941.6</v>
      </c>
      <c r="F355" s="40">
        <f>F356+F358+F357</f>
        <v>760290.2</v>
      </c>
    </row>
    <row r="356" spans="1:7" ht="27.6" hidden="1" outlineLevel="5">
      <c r="A356" s="7" t="s">
        <v>209</v>
      </c>
      <c r="B356" s="8" t="s">
        <v>97</v>
      </c>
      <c r="C356" s="8" t="s">
        <v>100</v>
      </c>
      <c r="D356" s="8" t="s">
        <v>11</v>
      </c>
      <c r="E356" s="40"/>
      <c r="F356" s="40"/>
    </row>
    <row r="357" spans="1:7" ht="27.6" outlineLevel="5">
      <c r="A357" s="44" t="s">
        <v>531</v>
      </c>
      <c r="B357" s="26" t="s">
        <v>97</v>
      </c>
      <c r="C357" s="26" t="s">
        <v>100</v>
      </c>
      <c r="D357" s="26" t="s">
        <v>116</v>
      </c>
      <c r="E357" s="40">
        <v>111.4</v>
      </c>
      <c r="F357" s="40">
        <v>91</v>
      </c>
    </row>
    <row r="358" spans="1:7" ht="41.4" outlineLevel="2">
      <c r="A358" s="7" t="s">
        <v>236</v>
      </c>
      <c r="B358" s="8" t="s">
        <v>97</v>
      </c>
      <c r="C358" s="8" t="s">
        <v>100</v>
      </c>
      <c r="D358" s="8" t="s">
        <v>38</v>
      </c>
      <c r="E358" s="40">
        <v>760830.2</v>
      </c>
      <c r="F358" s="40">
        <v>760199.2</v>
      </c>
    </row>
    <row r="359" spans="1:7" s="4" customFormat="1" outlineLevel="5">
      <c r="A359" s="7" t="s">
        <v>396</v>
      </c>
      <c r="B359" s="8" t="s">
        <v>97</v>
      </c>
      <c r="C359" s="17" t="s">
        <v>53</v>
      </c>
      <c r="D359" s="8"/>
      <c r="E359" s="40">
        <f t="shared" ref="E359:F361" si="9">E360</f>
        <v>172</v>
      </c>
      <c r="F359" s="40">
        <f t="shared" si="9"/>
        <v>1146.3</v>
      </c>
      <c r="G359" s="43"/>
    </row>
    <row r="360" spans="1:7" ht="41.4" outlineLevel="2">
      <c r="A360" s="7" t="s">
        <v>388</v>
      </c>
      <c r="B360" s="8" t="s">
        <v>97</v>
      </c>
      <c r="C360" s="17" t="s">
        <v>54</v>
      </c>
      <c r="D360" s="8"/>
      <c r="E360" s="40">
        <f t="shared" si="9"/>
        <v>172</v>
      </c>
      <c r="F360" s="40">
        <f t="shared" si="9"/>
        <v>1146.3</v>
      </c>
    </row>
    <row r="361" spans="1:7" ht="45" customHeight="1" outlineLevel="2">
      <c r="A361" s="7" t="s">
        <v>381</v>
      </c>
      <c r="B361" s="8" t="s">
        <v>97</v>
      </c>
      <c r="C361" s="17" t="s">
        <v>382</v>
      </c>
      <c r="D361" s="8"/>
      <c r="E361" s="40">
        <f t="shared" si="9"/>
        <v>172</v>
      </c>
      <c r="F361" s="40">
        <f t="shared" si="9"/>
        <v>1146.3</v>
      </c>
    </row>
    <row r="362" spans="1:7" ht="49.5" customHeight="1" outlineLevel="4">
      <c r="A362" s="7" t="s">
        <v>236</v>
      </c>
      <c r="B362" s="8" t="s">
        <v>97</v>
      </c>
      <c r="C362" s="17" t="s">
        <v>382</v>
      </c>
      <c r="D362" s="8">
        <v>600</v>
      </c>
      <c r="E362" s="40">
        <v>172</v>
      </c>
      <c r="F362" s="40">
        <v>1146.3</v>
      </c>
    </row>
    <row r="363" spans="1:7" outlineLevel="5">
      <c r="A363" s="14" t="s">
        <v>102</v>
      </c>
      <c r="B363" s="15" t="s">
        <v>103</v>
      </c>
      <c r="C363" s="15"/>
      <c r="D363" s="15"/>
      <c r="E363" s="39">
        <f>E364+E379+E375+E384</f>
        <v>969066.09999999986</v>
      </c>
      <c r="F363" s="39">
        <f>F364+F379+F375+F384</f>
        <v>975215.29999999993</v>
      </c>
    </row>
    <row r="364" spans="1:7" s="4" customFormat="1" outlineLevel="1">
      <c r="A364" s="7" t="s">
        <v>456</v>
      </c>
      <c r="B364" s="8" t="s">
        <v>103</v>
      </c>
      <c r="C364" s="8" t="s">
        <v>98</v>
      </c>
      <c r="D364" s="8"/>
      <c r="E364" s="40">
        <f>E365+E372</f>
        <v>967940.49999999988</v>
      </c>
      <c r="F364" s="40">
        <f>F365+F372</f>
        <v>973269.79999999993</v>
      </c>
      <c r="G364" s="43"/>
    </row>
    <row r="365" spans="1:7" outlineLevel="2">
      <c r="A365" s="7" t="s">
        <v>283</v>
      </c>
      <c r="B365" s="8" t="s">
        <v>103</v>
      </c>
      <c r="C365" s="8" t="s">
        <v>101</v>
      </c>
      <c r="D365" s="8"/>
      <c r="E365" s="40">
        <f>E366+E370</f>
        <v>882737.29999999993</v>
      </c>
      <c r="F365" s="40">
        <f>F366+F370</f>
        <v>888066.6</v>
      </c>
    </row>
    <row r="366" spans="1:7" ht="41.4" outlineLevel="3">
      <c r="A366" s="7" t="s">
        <v>284</v>
      </c>
      <c r="B366" s="8" t="s">
        <v>103</v>
      </c>
      <c r="C366" s="8" t="s">
        <v>104</v>
      </c>
      <c r="D366" s="8"/>
      <c r="E366" s="40">
        <f>E367+E369+E368</f>
        <v>790572.7</v>
      </c>
      <c r="F366" s="40">
        <f>F367+F369+F368</f>
        <v>795902</v>
      </c>
    </row>
    <row r="367" spans="1:7" ht="27.6" hidden="1" outlineLevel="4">
      <c r="A367" s="7" t="s">
        <v>209</v>
      </c>
      <c r="B367" s="8" t="s">
        <v>103</v>
      </c>
      <c r="C367" s="8" t="s">
        <v>104</v>
      </c>
      <c r="D367" s="8" t="s">
        <v>11</v>
      </c>
      <c r="E367" s="40">
        <v>0</v>
      </c>
      <c r="F367" s="40">
        <v>0</v>
      </c>
    </row>
    <row r="368" spans="1:7" ht="27.6" hidden="1" outlineLevel="4">
      <c r="A368" s="7" t="s">
        <v>264</v>
      </c>
      <c r="B368" s="8" t="s">
        <v>103</v>
      </c>
      <c r="C368" s="8" t="s">
        <v>104</v>
      </c>
      <c r="D368" s="8">
        <v>400</v>
      </c>
      <c r="E368" s="40">
        <v>9226.2000000000007</v>
      </c>
      <c r="F368" s="40">
        <v>9226.2000000000007</v>
      </c>
    </row>
    <row r="369" spans="1:7" s="4" customFormat="1" ht="41.4" outlineLevel="5">
      <c r="A369" s="7" t="s">
        <v>236</v>
      </c>
      <c r="B369" s="8" t="s">
        <v>103</v>
      </c>
      <c r="C369" s="8" t="s">
        <v>104</v>
      </c>
      <c r="D369" s="8" t="s">
        <v>38</v>
      </c>
      <c r="E369" s="40">
        <v>781346.5</v>
      </c>
      <c r="F369" s="40">
        <v>786675.8</v>
      </c>
      <c r="G369" s="43"/>
    </row>
    <row r="370" spans="1:7" s="4" customFormat="1" hidden="1" outlineLevel="5">
      <c r="A370" s="7" t="s">
        <v>494</v>
      </c>
      <c r="B370" s="8" t="s">
        <v>103</v>
      </c>
      <c r="C370" s="34" t="s">
        <v>493</v>
      </c>
      <c r="D370" s="8"/>
      <c r="E370" s="40">
        <f>E371</f>
        <v>92164.6</v>
      </c>
      <c r="F370" s="40">
        <f>F371</f>
        <v>92164.6</v>
      </c>
      <c r="G370" s="43"/>
    </row>
    <row r="371" spans="1:7" s="4" customFormat="1" ht="41.4" hidden="1" outlineLevel="5">
      <c r="A371" s="7" t="s">
        <v>378</v>
      </c>
      <c r="B371" s="8" t="s">
        <v>103</v>
      </c>
      <c r="C371" s="34" t="s">
        <v>493</v>
      </c>
      <c r="D371" s="8">
        <v>600</v>
      </c>
      <c r="E371" s="40">
        <v>92164.6</v>
      </c>
      <c r="F371" s="40">
        <v>92164.6</v>
      </c>
      <c r="G371" s="43"/>
    </row>
    <row r="372" spans="1:7" s="4" customFormat="1" hidden="1" outlineLevel="4" collapsed="1">
      <c r="A372" s="7" t="s">
        <v>285</v>
      </c>
      <c r="B372" s="8" t="s">
        <v>103</v>
      </c>
      <c r="C372" s="8" t="s">
        <v>105</v>
      </c>
      <c r="D372" s="8"/>
      <c r="E372" s="40">
        <f>E373</f>
        <v>85203.199999999997</v>
      </c>
      <c r="F372" s="40">
        <f>F373</f>
        <v>85203.199999999997</v>
      </c>
      <c r="G372" s="43"/>
    </row>
    <row r="373" spans="1:7" s="4" customFormat="1" ht="41.4" hidden="1" outlineLevel="5">
      <c r="A373" s="7" t="s">
        <v>286</v>
      </c>
      <c r="B373" s="8" t="s">
        <v>103</v>
      </c>
      <c r="C373" s="8" t="s">
        <v>106</v>
      </c>
      <c r="D373" s="8"/>
      <c r="E373" s="40">
        <f>E374</f>
        <v>85203.199999999997</v>
      </c>
      <c r="F373" s="40">
        <f>F374</f>
        <v>85203.199999999997</v>
      </c>
      <c r="G373" s="43"/>
    </row>
    <row r="374" spans="1:7" s="4" customFormat="1" ht="41.4" hidden="1" outlineLevel="4">
      <c r="A374" s="7" t="s">
        <v>236</v>
      </c>
      <c r="B374" s="8" t="s">
        <v>103</v>
      </c>
      <c r="C374" s="8" t="s">
        <v>106</v>
      </c>
      <c r="D374" s="8" t="s">
        <v>38</v>
      </c>
      <c r="E374" s="40">
        <v>85203.199999999997</v>
      </c>
      <c r="F374" s="40">
        <v>85203.199999999997</v>
      </c>
      <c r="G374" s="43"/>
    </row>
    <row r="375" spans="1:7" s="4" customFormat="1" outlineLevel="4">
      <c r="A375" s="7" t="s">
        <v>393</v>
      </c>
      <c r="B375" s="8" t="s">
        <v>103</v>
      </c>
      <c r="C375" s="17" t="s">
        <v>53</v>
      </c>
      <c r="D375" s="8"/>
      <c r="E375" s="40">
        <f t="shared" ref="E375:F377" si="10">E376</f>
        <v>182.4</v>
      </c>
      <c r="F375" s="40">
        <f t="shared" si="10"/>
        <v>1176.3</v>
      </c>
      <c r="G375" s="43"/>
    </row>
    <row r="376" spans="1:7" s="4" customFormat="1" ht="41.4" outlineLevel="4">
      <c r="A376" s="7" t="s">
        <v>366</v>
      </c>
      <c r="B376" s="8" t="s">
        <v>103</v>
      </c>
      <c r="C376" s="17" t="s">
        <v>54</v>
      </c>
      <c r="D376" s="8"/>
      <c r="E376" s="40">
        <f t="shared" si="10"/>
        <v>182.4</v>
      </c>
      <c r="F376" s="40">
        <f t="shared" si="10"/>
        <v>1176.3</v>
      </c>
      <c r="G376" s="43"/>
    </row>
    <row r="377" spans="1:7" s="4" customFormat="1" ht="41.4" outlineLevel="4">
      <c r="A377" s="7" t="s">
        <v>381</v>
      </c>
      <c r="B377" s="8" t="s">
        <v>103</v>
      </c>
      <c r="C377" s="17" t="s">
        <v>382</v>
      </c>
      <c r="D377" s="8"/>
      <c r="E377" s="40">
        <f t="shared" si="10"/>
        <v>182.4</v>
      </c>
      <c r="F377" s="40">
        <f t="shared" si="10"/>
        <v>1176.3</v>
      </c>
      <c r="G377" s="43"/>
    </row>
    <row r="378" spans="1:7" s="4" customFormat="1" ht="41.4" outlineLevel="4">
      <c r="A378" s="7" t="s">
        <v>368</v>
      </c>
      <c r="B378" s="8" t="s">
        <v>103</v>
      </c>
      <c r="C378" s="17" t="s">
        <v>382</v>
      </c>
      <c r="D378" s="8">
        <v>600</v>
      </c>
      <c r="E378" s="40">
        <v>182.4</v>
      </c>
      <c r="F378" s="40">
        <v>1176.3</v>
      </c>
      <c r="G378" s="43"/>
    </row>
    <row r="379" spans="1:7" ht="41.4" outlineLevel="4">
      <c r="A379" s="7" t="s">
        <v>392</v>
      </c>
      <c r="B379" s="8" t="s">
        <v>103</v>
      </c>
      <c r="C379" s="8" t="s">
        <v>27</v>
      </c>
      <c r="D379" s="8"/>
      <c r="E379" s="40">
        <f>E382+E380</f>
        <v>174</v>
      </c>
      <c r="F379" s="40">
        <f>F382+F380</f>
        <v>0</v>
      </c>
    </row>
    <row r="380" spans="1:7" ht="69" outlineLevel="4">
      <c r="A380" s="25" t="s">
        <v>361</v>
      </c>
      <c r="B380" s="8" t="s">
        <v>103</v>
      </c>
      <c r="C380" s="8">
        <v>1110100000</v>
      </c>
      <c r="D380" s="8"/>
      <c r="E380" s="40">
        <f>E381</f>
        <v>174</v>
      </c>
      <c r="F380" s="40">
        <f>F381</f>
        <v>0</v>
      </c>
    </row>
    <row r="381" spans="1:7" ht="27.6" outlineLevel="4">
      <c r="A381" s="25" t="s">
        <v>362</v>
      </c>
      <c r="B381" s="8" t="s">
        <v>103</v>
      </c>
      <c r="C381" s="8">
        <v>1110100000</v>
      </c>
      <c r="D381" s="8">
        <v>400</v>
      </c>
      <c r="E381" s="40">
        <v>174</v>
      </c>
      <c r="F381" s="40">
        <v>0</v>
      </c>
    </row>
    <row r="382" spans="1:7" s="4" customFormat="1" hidden="1" outlineLevel="5">
      <c r="A382" s="7" t="s">
        <v>287</v>
      </c>
      <c r="B382" s="8" t="s">
        <v>103</v>
      </c>
      <c r="C382" s="8" t="s">
        <v>181</v>
      </c>
      <c r="D382" s="8"/>
      <c r="E382" s="40">
        <f>E383</f>
        <v>0</v>
      </c>
      <c r="F382" s="40">
        <f>F383</f>
        <v>0</v>
      </c>
      <c r="G382" s="43"/>
    </row>
    <row r="383" spans="1:7" ht="27.6" hidden="1" outlineLevel="4">
      <c r="A383" s="7" t="s">
        <v>264</v>
      </c>
      <c r="B383" s="8" t="s">
        <v>103</v>
      </c>
      <c r="C383" s="8" t="s">
        <v>181</v>
      </c>
      <c r="D383" s="8" t="s">
        <v>59</v>
      </c>
      <c r="E383" s="40"/>
      <c r="F383" s="40"/>
    </row>
    <row r="384" spans="1:7" ht="27.6" hidden="1" outlineLevel="4">
      <c r="A384" s="44" t="s">
        <v>532</v>
      </c>
      <c r="B384" s="26" t="s">
        <v>103</v>
      </c>
      <c r="C384" s="26" t="s">
        <v>372</v>
      </c>
      <c r="D384" s="26"/>
      <c r="E384" s="40">
        <f>E385</f>
        <v>769.2</v>
      </c>
      <c r="F384" s="40">
        <f>F385</f>
        <v>769.2</v>
      </c>
    </row>
    <row r="385" spans="1:7" ht="41.4" hidden="1" outlineLevel="4">
      <c r="A385" s="44" t="s">
        <v>377</v>
      </c>
      <c r="B385" s="26" t="s">
        <v>103</v>
      </c>
      <c r="C385" s="26" t="s">
        <v>373</v>
      </c>
      <c r="D385" s="26"/>
      <c r="E385" s="40">
        <f>E386</f>
        <v>769.2</v>
      </c>
      <c r="F385" s="40">
        <f>F386</f>
        <v>769.2</v>
      </c>
    </row>
    <row r="386" spans="1:7" ht="41.4" hidden="1" outlineLevel="4">
      <c r="A386" s="44" t="s">
        <v>368</v>
      </c>
      <c r="B386" s="26" t="s">
        <v>103</v>
      </c>
      <c r="C386" s="26" t="s">
        <v>373</v>
      </c>
      <c r="D386" s="26" t="s">
        <v>38</v>
      </c>
      <c r="E386" s="40">
        <v>769.2</v>
      </c>
      <c r="F386" s="40">
        <v>769.2</v>
      </c>
    </row>
    <row r="387" spans="1:7" s="4" customFormat="1" outlineLevel="5">
      <c r="A387" s="14" t="s">
        <v>107</v>
      </c>
      <c r="B387" s="15" t="s">
        <v>108</v>
      </c>
      <c r="C387" s="15"/>
      <c r="D387" s="15"/>
      <c r="E387" s="39">
        <f>E388+E397</f>
        <v>232786.5</v>
      </c>
      <c r="F387" s="39">
        <f>F388+F397</f>
        <v>247611.3</v>
      </c>
      <c r="G387" s="43"/>
    </row>
    <row r="388" spans="1:7" outlineLevel="4">
      <c r="A388" s="7" t="s">
        <v>456</v>
      </c>
      <c r="B388" s="8" t="s">
        <v>108</v>
      </c>
      <c r="C388" s="8" t="s">
        <v>98</v>
      </c>
      <c r="D388" s="8"/>
      <c r="E388" s="40">
        <f>E389+E394</f>
        <v>232610.9</v>
      </c>
      <c r="F388" s="40">
        <f>F389+F394</f>
        <v>246441</v>
      </c>
    </row>
    <row r="389" spans="1:7" ht="27.6" outlineLevel="5">
      <c r="A389" s="7" t="s">
        <v>288</v>
      </c>
      <c r="B389" s="8" t="s">
        <v>108</v>
      </c>
      <c r="C389" s="8" t="s">
        <v>109</v>
      </c>
      <c r="D389" s="8"/>
      <c r="E389" s="40">
        <f>E390+E392</f>
        <v>232610.9</v>
      </c>
      <c r="F389" s="40">
        <f>F390+F392</f>
        <v>246441</v>
      </c>
    </row>
    <row r="390" spans="1:7" ht="41.4" outlineLevel="4">
      <c r="A390" s="7" t="s">
        <v>289</v>
      </c>
      <c r="B390" s="8" t="s">
        <v>108</v>
      </c>
      <c r="C390" s="8" t="s">
        <v>110</v>
      </c>
      <c r="D390" s="8"/>
      <c r="E390" s="40">
        <f>E391</f>
        <v>220010.9</v>
      </c>
      <c r="F390" s="40">
        <f>F391</f>
        <v>231092.1</v>
      </c>
    </row>
    <row r="391" spans="1:7" ht="41.4" outlineLevel="5">
      <c r="A391" s="7" t="s">
        <v>236</v>
      </c>
      <c r="B391" s="8" t="s">
        <v>108</v>
      </c>
      <c r="C391" s="8" t="s">
        <v>110</v>
      </c>
      <c r="D391" s="8" t="s">
        <v>38</v>
      </c>
      <c r="E391" s="40">
        <v>220010.9</v>
      </c>
      <c r="F391" s="40">
        <v>231092.1</v>
      </c>
    </row>
    <row r="392" spans="1:7" ht="30" customHeight="1" outlineLevel="4">
      <c r="A392" s="7" t="s">
        <v>290</v>
      </c>
      <c r="B392" s="8" t="s">
        <v>108</v>
      </c>
      <c r="C392" s="8" t="s">
        <v>111</v>
      </c>
      <c r="D392" s="8"/>
      <c r="E392" s="40">
        <f>E393</f>
        <v>12600</v>
      </c>
      <c r="F392" s="40">
        <f>F393</f>
        <v>15348.9</v>
      </c>
    </row>
    <row r="393" spans="1:7" ht="45" customHeight="1" outlineLevel="5">
      <c r="A393" s="7" t="s">
        <v>236</v>
      </c>
      <c r="B393" s="8" t="s">
        <v>108</v>
      </c>
      <c r="C393" s="8" t="s">
        <v>111</v>
      </c>
      <c r="D393" s="8" t="s">
        <v>38</v>
      </c>
      <c r="E393" s="40">
        <v>12600</v>
      </c>
      <c r="F393" s="40">
        <v>15348.9</v>
      </c>
    </row>
    <row r="394" spans="1:7" ht="27.6" hidden="1" outlineLevel="5">
      <c r="A394" s="7" t="s">
        <v>379</v>
      </c>
      <c r="B394" s="8" t="s">
        <v>108</v>
      </c>
      <c r="C394" s="8" t="s">
        <v>113</v>
      </c>
      <c r="D394" s="8"/>
      <c r="E394" s="40">
        <f>E395</f>
        <v>0</v>
      </c>
      <c r="F394" s="40">
        <f>F395</f>
        <v>0</v>
      </c>
    </row>
    <row r="395" spans="1:7" ht="41.4" hidden="1" outlineLevel="5">
      <c r="A395" s="7" t="s">
        <v>380</v>
      </c>
      <c r="B395" s="8" t="s">
        <v>108</v>
      </c>
      <c r="C395" s="8" t="s">
        <v>114</v>
      </c>
      <c r="D395" s="8"/>
      <c r="E395" s="40">
        <f>E396</f>
        <v>0</v>
      </c>
      <c r="F395" s="40">
        <f>F396</f>
        <v>0</v>
      </c>
    </row>
    <row r="396" spans="1:7" ht="41.4" hidden="1" outlineLevel="5">
      <c r="A396" s="7" t="s">
        <v>378</v>
      </c>
      <c r="B396" s="8" t="s">
        <v>108</v>
      </c>
      <c r="C396" s="8" t="s">
        <v>114</v>
      </c>
      <c r="D396" s="8" t="s">
        <v>38</v>
      </c>
      <c r="E396" s="40"/>
      <c r="F396" s="40"/>
    </row>
    <row r="397" spans="1:7" outlineLevel="5">
      <c r="A397" s="7" t="s">
        <v>393</v>
      </c>
      <c r="B397" s="8" t="s">
        <v>108</v>
      </c>
      <c r="C397" s="17" t="s">
        <v>53</v>
      </c>
      <c r="D397" s="8"/>
      <c r="E397" s="40">
        <f>E398</f>
        <v>175.6</v>
      </c>
      <c r="F397" s="40">
        <f>F398</f>
        <v>1170.3</v>
      </c>
    </row>
    <row r="398" spans="1:7" ht="41.4" outlineLevel="5">
      <c r="A398" s="7" t="s">
        <v>366</v>
      </c>
      <c r="B398" s="8" t="s">
        <v>108</v>
      </c>
      <c r="C398" s="17" t="s">
        <v>54</v>
      </c>
      <c r="D398" s="8"/>
      <c r="E398" s="40">
        <f>E399+E401</f>
        <v>175.6</v>
      </c>
      <c r="F398" s="40">
        <f>F399+F401</f>
        <v>1170.3</v>
      </c>
    </row>
    <row r="399" spans="1:7" ht="77.25" hidden="1" customHeight="1" outlineLevel="5">
      <c r="A399" s="7" t="s">
        <v>367</v>
      </c>
      <c r="B399" s="8" t="s">
        <v>108</v>
      </c>
      <c r="C399" s="17" t="s">
        <v>364</v>
      </c>
      <c r="D399" s="8"/>
      <c r="E399" s="40">
        <f>E400</f>
        <v>0</v>
      </c>
      <c r="F399" s="40">
        <f>F400</f>
        <v>0</v>
      </c>
    </row>
    <row r="400" spans="1:7" ht="41.4" hidden="1" outlineLevel="5">
      <c r="A400" s="7" t="s">
        <v>368</v>
      </c>
      <c r="B400" s="8" t="s">
        <v>108</v>
      </c>
      <c r="C400" s="17" t="s">
        <v>364</v>
      </c>
      <c r="D400" s="8">
        <v>600</v>
      </c>
      <c r="E400" s="40"/>
      <c r="F400" s="40"/>
    </row>
    <row r="401" spans="1:7" ht="41.4" outlineLevel="5">
      <c r="A401" s="7" t="s">
        <v>381</v>
      </c>
      <c r="B401" s="8" t="s">
        <v>108</v>
      </c>
      <c r="C401" s="17" t="s">
        <v>382</v>
      </c>
      <c r="D401" s="8"/>
      <c r="E401" s="40">
        <f>E402</f>
        <v>175.6</v>
      </c>
      <c r="F401" s="40">
        <f>F402</f>
        <v>1170.3</v>
      </c>
    </row>
    <row r="402" spans="1:7" ht="41.4" outlineLevel="5">
      <c r="A402" s="7" t="s">
        <v>368</v>
      </c>
      <c r="B402" s="8" t="s">
        <v>108</v>
      </c>
      <c r="C402" s="17" t="s">
        <v>382</v>
      </c>
      <c r="D402" s="8">
        <v>600</v>
      </c>
      <c r="E402" s="40">
        <v>175.6</v>
      </c>
      <c r="F402" s="40">
        <v>1170.3</v>
      </c>
    </row>
    <row r="403" spans="1:7" outlineLevel="4">
      <c r="A403" s="14" t="s">
        <v>200</v>
      </c>
      <c r="B403" s="15" t="s">
        <v>112</v>
      </c>
      <c r="C403" s="15"/>
      <c r="D403" s="15"/>
      <c r="E403" s="39">
        <f>E404+E417+E420</f>
        <v>18983.8</v>
      </c>
      <c r="F403" s="39">
        <f>F404+F417+F420</f>
        <v>26975.800000000003</v>
      </c>
    </row>
    <row r="404" spans="1:7" s="4" customFormat="1" outlineLevel="3">
      <c r="A404" s="7" t="s">
        <v>457</v>
      </c>
      <c r="B404" s="8" t="s">
        <v>112</v>
      </c>
      <c r="C404" s="8" t="s">
        <v>120</v>
      </c>
      <c r="D404" s="8"/>
      <c r="E404" s="40">
        <f>E405+E408+E411+E413+E415</f>
        <v>18983.8</v>
      </c>
      <c r="F404" s="40">
        <f>F405+F408+F411+F413+F415</f>
        <v>26445.800000000003</v>
      </c>
      <c r="G404" s="43"/>
    </row>
    <row r="405" spans="1:7" ht="27.6" hidden="1" outlineLevel="4">
      <c r="A405" s="7" t="s">
        <v>297</v>
      </c>
      <c r="B405" s="8" t="s">
        <v>112</v>
      </c>
      <c r="C405" s="8" t="s">
        <v>121</v>
      </c>
      <c r="D405" s="8"/>
      <c r="E405" s="40">
        <f>E407+E406</f>
        <v>30</v>
      </c>
      <c r="F405" s="40">
        <f>F407+F406</f>
        <v>30</v>
      </c>
    </row>
    <row r="406" spans="1:7" ht="27.6" hidden="1" outlineLevel="4">
      <c r="A406" s="7" t="s">
        <v>209</v>
      </c>
      <c r="B406" s="8" t="s">
        <v>112</v>
      </c>
      <c r="C406" s="8" t="s">
        <v>121</v>
      </c>
      <c r="D406" s="8">
        <v>200</v>
      </c>
      <c r="E406" s="40">
        <v>0.1</v>
      </c>
      <c r="F406" s="40">
        <v>0.1</v>
      </c>
    </row>
    <row r="407" spans="1:7" ht="41.4" hidden="1" outlineLevel="5">
      <c r="A407" s="7" t="s">
        <v>236</v>
      </c>
      <c r="B407" s="8" t="s">
        <v>112</v>
      </c>
      <c r="C407" s="8" t="s">
        <v>121</v>
      </c>
      <c r="D407" s="8" t="s">
        <v>38</v>
      </c>
      <c r="E407" s="40">
        <v>29.9</v>
      </c>
      <c r="F407" s="40">
        <v>29.9</v>
      </c>
    </row>
    <row r="408" spans="1:7" s="4" customFormat="1" ht="27.6" collapsed="1">
      <c r="A408" s="7" t="s">
        <v>298</v>
      </c>
      <c r="B408" s="8" t="s">
        <v>112</v>
      </c>
      <c r="C408" s="8" t="s">
        <v>122</v>
      </c>
      <c r="D408" s="8"/>
      <c r="E408" s="40">
        <f>E409+E410</f>
        <v>545.79999999999995</v>
      </c>
      <c r="F408" s="40">
        <f>F409+F410</f>
        <v>3318.9</v>
      </c>
      <c r="G408" s="43"/>
    </row>
    <row r="409" spans="1:7" s="4" customFormat="1" ht="27.6" outlineLevel="1">
      <c r="A409" s="7" t="s">
        <v>209</v>
      </c>
      <c r="B409" s="8" t="s">
        <v>112</v>
      </c>
      <c r="C409" s="8" t="s">
        <v>122</v>
      </c>
      <c r="D409" s="8" t="s">
        <v>11</v>
      </c>
      <c r="E409" s="40">
        <v>282.7</v>
      </c>
      <c r="F409" s="40">
        <v>0.8</v>
      </c>
      <c r="G409" s="43"/>
    </row>
    <row r="410" spans="1:7" s="4" customFormat="1" ht="41.4" outlineLevel="2">
      <c r="A410" s="7" t="s">
        <v>236</v>
      </c>
      <c r="B410" s="8" t="s">
        <v>112</v>
      </c>
      <c r="C410" s="8" t="s">
        <v>122</v>
      </c>
      <c r="D410" s="8" t="s">
        <v>38</v>
      </c>
      <c r="E410" s="40">
        <v>263.10000000000002</v>
      </c>
      <c r="F410" s="40">
        <v>3318.1</v>
      </c>
      <c r="G410" s="43"/>
    </row>
    <row r="411" spans="1:7" s="4" customFormat="1" ht="41.4" outlineLevel="3">
      <c r="A411" s="7" t="s">
        <v>299</v>
      </c>
      <c r="B411" s="8" t="s">
        <v>112</v>
      </c>
      <c r="C411" s="8" t="s">
        <v>123</v>
      </c>
      <c r="D411" s="8"/>
      <c r="E411" s="40">
        <f>E412</f>
        <v>13232.3</v>
      </c>
      <c r="F411" s="40">
        <f>F412</f>
        <v>17910.7</v>
      </c>
      <c r="G411" s="43"/>
    </row>
    <row r="412" spans="1:7" ht="41.4" outlineLevel="4">
      <c r="A412" s="7" t="s">
        <v>236</v>
      </c>
      <c r="B412" s="8" t="s">
        <v>112</v>
      </c>
      <c r="C412" s="8" t="s">
        <v>123</v>
      </c>
      <c r="D412" s="8" t="s">
        <v>38</v>
      </c>
      <c r="E412" s="40">
        <v>13232.3</v>
      </c>
      <c r="F412" s="40">
        <v>17910.7</v>
      </c>
    </row>
    <row r="413" spans="1:7" ht="27.6" outlineLevel="5">
      <c r="A413" s="7" t="s">
        <v>300</v>
      </c>
      <c r="B413" s="8" t="s">
        <v>112</v>
      </c>
      <c r="C413" s="8" t="s">
        <v>124</v>
      </c>
      <c r="D413" s="8"/>
      <c r="E413" s="40">
        <f>E414</f>
        <v>246</v>
      </c>
      <c r="F413" s="40">
        <f>F414</f>
        <v>256.5</v>
      </c>
    </row>
    <row r="414" spans="1:7" ht="41.4" outlineLevel="5">
      <c r="A414" s="7" t="s">
        <v>236</v>
      </c>
      <c r="B414" s="8" t="s">
        <v>112</v>
      </c>
      <c r="C414" s="8" t="s">
        <v>124</v>
      </c>
      <c r="D414" s="8" t="s">
        <v>38</v>
      </c>
      <c r="E414" s="40">
        <v>246</v>
      </c>
      <c r="F414" s="40">
        <v>256.5</v>
      </c>
    </row>
    <row r="415" spans="1:7" ht="27.6" hidden="1" outlineLevel="5">
      <c r="A415" s="7" t="s">
        <v>496</v>
      </c>
      <c r="B415" s="8" t="s">
        <v>112</v>
      </c>
      <c r="C415" s="49" t="s">
        <v>495</v>
      </c>
      <c r="D415" s="8"/>
      <c r="E415" s="40">
        <f>E416</f>
        <v>4929.7</v>
      </c>
      <c r="F415" s="40">
        <f>F416</f>
        <v>4929.7</v>
      </c>
    </row>
    <row r="416" spans="1:7" ht="41.4" hidden="1" outlineLevel="5">
      <c r="A416" s="7" t="s">
        <v>236</v>
      </c>
      <c r="B416" s="8" t="s">
        <v>112</v>
      </c>
      <c r="C416" s="49" t="s">
        <v>495</v>
      </c>
      <c r="D416" s="8">
        <v>600</v>
      </c>
      <c r="E416" s="40">
        <v>4929.7</v>
      </c>
      <c r="F416" s="40">
        <v>4929.7</v>
      </c>
    </row>
    <row r="417" spans="1:7" ht="27.6" outlineLevel="5">
      <c r="A417" s="31" t="s">
        <v>455</v>
      </c>
      <c r="B417" s="8" t="s">
        <v>112</v>
      </c>
      <c r="C417" s="8">
        <v>2000000000</v>
      </c>
      <c r="D417" s="8"/>
      <c r="E417" s="40">
        <f>E418</f>
        <v>0</v>
      </c>
      <c r="F417" s="40">
        <f>F418</f>
        <v>530</v>
      </c>
    </row>
    <row r="418" spans="1:7" ht="41.4" outlineLevel="5">
      <c r="A418" s="7" t="s">
        <v>374</v>
      </c>
      <c r="B418" s="8" t="s">
        <v>112</v>
      </c>
      <c r="C418" s="8">
        <v>2000100000</v>
      </c>
      <c r="D418" s="8"/>
      <c r="E418" s="40">
        <f>E419</f>
        <v>0</v>
      </c>
      <c r="F418" s="40">
        <f>F419</f>
        <v>530</v>
      </c>
    </row>
    <row r="419" spans="1:7" ht="41.4" outlineLevel="5">
      <c r="A419" s="7" t="s">
        <v>236</v>
      </c>
      <c r="B419" s="8" t="s">
        <v>112</v>
      </c>
      <c r="C419" s="8">
        <v>2000100000</v>
      </c>
      <c r="D419" s="8">
        <v>600</v>
      </c>
      <c r="E419" s="40">
        <v>0</v>
      </c>
      <c r="F419" s="40">
        <v>530</v>
      </c>
    </row>
    <row r="420" spans="1:7" hidden="1" outlineLevel="5">
      <c r="A420" s="7" t="s">
        <v>434</v>
      </c>
      <c r="B420" s="8" t="s">
        <v>112</v>
      </c>
      <c r="C420" s="8" t="s">
        <v>12</v>
      </c>
      <c r="D420" s="8"/>
      <c r="E420" s="40">
        <f>E421</f>
        <v>0</v>
      </c>
      <c r="F420" s="40">
        <f>F421</f>
        <v>0</v>
      </c>
    </row>
    <row r="421" spans="1:7" ht="41.4" hidden="1" outlineLevel="5">
      <c r="A421" s="7" t="s">
        <v>368</v>
      </c>
      <c r="B421" s="8" t="s">
        <v>112</v>
      </c>
      <c r="C421" s="8" t="s">
        <v>12</v>
      </c>
      <c r="D421" s="8" t="s">
        <v>38</v>
      </c>
      <c r="E421" s="40"/>
      <c r="F421" s="40"/>
    </row>
    <row r="422" spans="1:7" s="4" customFormat="1" outlineLevel="4" collapsed="1">
      <c r="A422" s="14" t="s">
        <v>125</v>
      </c>
      <c r="B422" s="15" t="s">
        <v>126</v>
      </c>
      <c r="C422" s="15"/>
      <c r="D422" s="15"/>
      <c r="E422" s="39">
        <f>E423+E461</f>
        <v>564683.5</v>
      </c>
      <c r="F422" s="39">
        <f>F423+F461</f>
        <v>485513.1</v>
      </c>
      <c r="G422" s="43"/>
    </row>
    <row r="423" spans="1:7" outlineLevel="3">
      <c r="A423" s="7" t="s">
        <v>456</v>
      </c>
      <c r="B423" s="8" t="s">
        <v>126</v>
      </c>
      <c r="C423" s="8" t="s">
        <v>98</v>
      </c>
      <c r="D423" s="8"/>
      <c r="E423" s="40">
        <f>E435+E447+E432+E428+E424</f>
        <v>564683.5</v>
      </c>
      <c r="F423" s="40">
        <f>F435+F447+F432+F428+F424</f>
        <v>483649.8</v>
      </c>
    </row>
    <row r="424" spans="1:7" outlineLevel="3">
      <c r="A424" s="7" t="s">
        <v>435</v>
      </c>
      <c r="B424" s="8" t="s">
        <v>126</v>
      </c>
      <c r="C424" s="8" t="s">
        <v>99</v>
      </c>
      <c r="D424" s="8"/>
      <c r="E424" s="40">
        <f>E425</f>
        <v>289313.40000000002</v>
      </c>
      <c r="F424" s="40">
        <f>F425</f>
        <v>234451.20000000001</v>
      </c>
    </row>
    <row r="425" spans="1:7" ht="41.4" outlineLevel="3">
      <c r="A425" s="7" t="s">
        <v>436</v>
      </c>
      <c r="B425" s="8" t="s">
        <v>126</v>
      </c>
      <c r="C425" s="8" t="s">
        <v>100</v>
      </c>
      <c r="D425" s="8"/>
      <c r="E425" s="40">
        <f>E427</f>
        <v>289313.40000000002</v>
      </c>
      <c r="F425" s="40">
        <f>F427+F426</f>
        <v>234451.20000000001</v>
      </c>
    </row>
    <row r="426" spans="1:7" ht="27.6" outlineLevel="3">
      <c r="A426" s="44" t="s">
        <v>531</v>
      </c>
      <c r="B426" s="8" t="s">
        <v>126</v>
      </c>
      <c r="C426" s="8" t="s">
        <v>100</v>
      </c>
      <c r="D426" s="8">
        <v>300</v>
      </c>
      <c r="E426" s="40">
        <v>0</v>
      </c>
      <c r="F426" s="40">
        <v>99</v>
      </c>
    </row>
    <row r="427" spans="1:7" ht="41.4" outlineLevel="3">
      <c r="A427" s="7" t="s">
        <v>368</v>
      </c>
      <c r="B427" s="8" t="s">
        <v>126</v>
      </c>
      <c r="C427" s="8" t="s">
        <v>100</v>
      </c>
      <c r="D427" s="8" t="s">
        <v>38</v>
      </c>
      <c r="E427" s="40">
        <v>289313.40000000002</v>
      </c>
      <c r="F427" s="40">
        <v>234352.2</v>
      </c>
    </row>
    <row r="428" spans="1:7" outlineLevel="3">
      <c r="A428" s="7" t="s">
        <v>406</v>
      </c>
      <c r="B428" s="8" t="s">
        <v>126</v>
      </c>
      <c r="C428" s="8" t="s">
        <v>101</v>
      </c>
      <c r="D428" s="8"/>
      <c r="E428" s="40">
        <f>E429</f>
        <v>195570.9</v>
      </c>
      <c r="F428" s="40">
        <f>F429</f>
        <v>167273.09999999998</v>
      </c>
    </row>
    <row r="429" spans="1:7" ht="41.4" outlineLevel="3">
      <c r="A429" s="7" t="s">
        <v>407</v>
      </c>
      <c r="B429" s="8" t="s">
        <v>126</v>
      </c>
      <c r="C429" s="8" t="s">
        <v>104</v>
      </c>
      <c r="D429" s="8"/>
      <c r="E429" s="40">
        <f>E430+E431</f>
        <v>195570.9</v>
      </c>
      <c r="F429" s="40">
        <f>F430+F431</f>
        <v>167273.09999999998</v>
      </c>
    </row>
    <row r="430" spans="1:7" ht="27.6" hidden="1" outlineLevel="3">
      <c r="A430" s="7" t="s">
        <v>340</v>
      </c>
      <c r="B430" s="8" t="s">
        <v>126</v>
      </c>
      <c r="C430" s="8" t="s">
        <v>104</v>
      </c>
      <c r="D430" s="8" t="s">
        <v>11</v>
      </c>
      <c r="E430" s="40">
        <v>3836.8</v>
      </c>
      <c r="F430" s="40">
        <v>3836.8</v>
      </c>
    </row>
    <row r="431" spans="1:7" ht="41.4" outlineLevel="3">
      <c r="A431" s="7" t="s">
        <v>368</v>
      </c>
      <c r="B431" s="8" t="s">
        <v>126</v>
      </c>
      <c r="C431" s="8" t="s">
        <v>104</v>
      </c>
      <c r="D431" s="8" t="s">
        <v>38</v>
      </c>
      <c r="E431" s="40">
        <v>191734.1</v>
      </c>
      <c r="F431" s="40">
        <v>163436.29999999999</v>
      </c>
    </row>
    <row r="432" spans="1:7" ht="27.6" outlineLevel="3">
      <c r="A432" s="7" t="s">
        <v>478</v>
      </c>
      <c r="B432" s="8" t="s">
        <v>126</v>
      </c>
      <c r="C432" s="8" t="s">
        <v>109</v>
      </c>
      <c r="D432" s="8"/>
      <c r="E432" s="40">
        <f>E433</f>
        <v>6490.4</v>
      </c>
      <c r="F432" s="40">
        <f>F433</f>
        <v>3444.1</v>
      </c>
    </row>
    <row r="433" spans="1:7" ht="41.4" outlineLevel="3">
      <c r="A433" s="7" t="s">
        <v>479</v>
      </c>
      <c r="B433" s="8" t="s">
        <v>126</v>
      </c>
      <c r="C433" s="8" t="s">
        <v>110</v>
      </c>
      <c r="D433" s="8"/>
      <c r="E433" s="40">
        <f>E434</f>
        <v>6490.4</v>
      </c>
      <c r="F433" s="40">
        <f>F434</f>
        <v>3444.1</v>
      </c>
    </row>
    <row r="434" spans="1:7" ht="41.4" outlineLevel="3">
      <c r="A434" s="7" t="s">
        <v>368</v>
      </c>
      <c r="B434" s="8" t="s">
        <v>126</v>
      </c>
      <c r="C434" s="8" t="s">
        <v>110</v>
      </c>
      <c r="D434" s="8" t="s">
        <v>38</v>
      </c>
      <c r="E434" s="40">
        <v>6490.4</v>
      </c>
      <c r="F434" s="40">
        <v>3444.1</v>
      </c>
    </row>
    <row r="435" spans="1:7" ht="27.6" outlineLevel="4">
      <c r="A435" s="7" t="s">
        <v>301</v>
      </c>
      <c r="B435" s="8" t="s">
        <v>126</v>
      </c>
      <c r="C435" s="8" t="s">
        <v>127</v>
      </c>
      <c r="D435" s="8"/>
      <c r="E435" s="40">
        <f>E436+E439+E445</f>
        <v>48049.2</v>
      </c>
      <c r="F435" s="40">
        <f>F436+F439+F445</f>
        <v>48165.599999999999</v>
      </c>
    </row>
    <row r="436" spans="1:7" s="4" customFormat="1" ht="63.75" customHeight="1" outlineLevel="5">
      <c r="A436" s="7" t="s">
        <v>394</v>
      </c>
      <c r="B436" s="8" t="s">
        <v>126</v>
      </c>
      <c r="C436" s="8" t="s">
        <v>128</v>
      </c>
      <c r="D436" s="8"/>
      <c r="E436" s="40">
        <f>E437+E438</f>
        <v>8038.5</v>
      </c>
      <c r="F436" s="40">
        <f>F437+F438</f>
        <v>8038.5</v>
      </c>
      <c r="G436" s="43"/>
    </row>
    <row r="437" spans="1:7" s="4" customFormat="1" ht="69" outlineLevel="4">
      <c r="A437" s="7" t="s">
        <v>207</v>
      </c>
      <c r="B437" s="8" t="s">
        <v>126</v>
      </c>
      <c r="C437" s="8" t="s">
        <v>128</v>
      </c>
      <c r="D437" s="8" t="s">
        <v>5</v>
      </c>
      <c r="E437" s="40">
        <v>7757.5</v>
      </c>
      <c r="F437" s="40">
        <v>7759.1</v>
      </c>
      <c r="G437" s="43"/>
    </row>
    <row r="438" spans="1:7" ht="27.6" outlineLevel="4">
      <c r="A438" s="7" t="s">
        <v>209</v>
      </c>
      <c r="B438" s="8" t="s">
        <v>126</v>
      </c>
      <c r="C438" s="8" t="s">
        <v>128</v>
      </c>
      <c r="D438" s="8" t="s">
        <v>11</v>
      </c>
      <c r="E438" s="40">
        <v>281</v>
      </c>
      <c r="F438" s="40">
        <v>279.39999999999998</v>
      </c>
    </row>
    <row r="439" spans="1:7" ht="36.75" customHeight="1" outlineLevel="5">
      <c r="A439" s="7" t="s">
        <v>302</v>
      </c>
      <c r="B439" s="8" t="s">
        <v>126</v>
      </c>
      <c r="C439" s="8" t="s">
        <v>129</v>
      </c>
      <c r="D439" s="8"/>
      <c r="E439" s="40">
        <f>E440+E441+E443+E444+E442</f>
        <v>39998.5</v>
      </c>
      <c r="F439" s="40">
        <f>F440+F441+F443+F444+F442</f>
        <v>40114.9</v>
      </c>
    </row>
    <row r="440" spans="1:7" s="4" customFormat="1" ht="69" outlineLevel="3">
      <c r="A440" s="7" t="s">
        <v>207</v>
      </c>
      <c r="B440" s="8" t="s">
        <v>126</v>
      </c>
      <c r="C440" s="8" t="s">
        <v>129</v>
      </c>
      <c r="D440" s="8" t="s">
        <v>5</v>
      </c>
      <c r="E440" s="40">
        <v>30622.3</v>
      </c>
      <c r="F440" s="40">
        <v>30733.7</v>
      </c>
      <c r="G440" s="43"/>
    </row>
    <row r="441" spans="1:7" s="4" customFormat="1" ht="27.6" outlineLevel="4">
      <c r="A441" s="7" t="s">
        <v>209</v>
      </c>
      <c r="B441" s="8" t="s">
        <v>126</v>
      </c>
      <c r="C441" s="8" t="s">
        <v>129</v>
      </c>
      <c r="D441" s="8" t="s">
        <v>11</v>
      </c>
      <c r="E441" s="40">
        <v>1222.2</v>
      </c>
      <c r="F441" s="40">
        <v>1227.2</v>
      </c>
      <c r="G441" s="43"/>
    </row>
    <row r="442" spans="1:7" s="4" customFormat="1" ht="27.6" hidden="1" outlineLevel="4">
      <c r="A442" s="7" t="s">
        <v>384</v>
      </c>
      <c r="B442" s="8" t="s">
        <v>126</v>
      </c>
      <c r="C442" s="8" t="s">
        <v>129</v>
      </c>
      <c r="D442" s="8">
        <v>300</v>
      </c>
      <c r="E442" s="40"/>
      <c r="F442" s="40"/>
      <c r="G442" s="43"/>
    </row>
    <row r="443" spans="1:7" ht="41.4" hidden="1" outlineLevel="5">
      <c r="A443" s="7" t="s">
        <v>236</v>
      </c>
      <c r="B443" s="8" t="s">
        <v>126</v>
      </c>
      <c r="C443" s="8" t="s">
        <v>129</v>
      </c>
      <c r="D443" s="8" t="s">
        <v>38</v>
      </c>
      <c r="E443" s="40">
        <v>8124</v>
      </c>
      <c r="F443" s="40">
        <v>8124</v>
      </c>
    </row>
    <row r="444" spans="1:7" hidden="1" outlineLevel="3">
      <c r="A444" s="7" t="s">
        <v>210</v>
      </c>
      <c r="B444" s="8" t="s">
        <v>126</v>
      </c>
      <c r="C444" s="8" t="s">
        <v>129</v>
      </c>
      <c r="D444" s="8" t="s">
        <v>13</v>
      </c>
      <c r="E444" s="40">
        <v>30</v>
      </c>
      <c r="F444" s="40">
        <v>30</v>
      </c>
    </row>
    <row r="445" spans="1:7" ht="55.2" hidden="1" outlineLevel="3">
      <c r="A445" s="7" t="s">
        <v>425</v>
      </c>
      <c r="B445" s="8" t="s">
        <v>126</v>
      </c>
      <c r="C445" s="17" t="s">
        <v>424</v>
      </c>
      <c r="D445" s="8"/>
      <c r="E445" s="40">
        <f>E446</f>
        <v>12.2</v>
      </c>
      <c r="F445" s="40">
        <f>F446</f>
        <v>12.2</v>
      </c>
    </row>
    <row r="446" spans="1:7" ht="27.6" hidden="1" outlineLevel="3">
      <c r="A446" s="7" t="s">
        <v>209</v>
      </c>
      <c r="B446" s="8" t="s">
        <v>126</v>
      </c>
      <c r="C446" s="17" t="s">
        <v>424</v>
      </c>
      <c r="D446" s="8">
        <v>200</v>
      </c>
      <c r="E446" s="40">
        <v>12.2</v>
      </c>
      <c r="F446" s="40">
        <v>12.2</v>
      </c>
    </row>
    <row r="447" spans="1:7" ht="27.6" outlineLevel="3">
      <c r="A447" s="7" t="s">
        <v>379</v>
      </c>
      <c r="B447" s="8" t="s">
        <v>126</v>
      </c>
      <c r="C447" s="8" t="s">
        <v>113</v>
      </c>
      <c r="D447" s="15"/>
      <c r="E447" s="40">
        <f>E448+E450+E452+E455+E458</f>
        <v>25259.599999999999</v>
      </c>
      <c r="F447" s="40">
        <f>F448+F450+F452+F455+F458</f>
        <v>30315.8</v>
      </c>
    </row>
    <row r="448" spans="1:7" ht="41.4" outlineLevel="3">
      <c r="A448" s="7" t="s">
        <v>380</v>
      </c>
      <c r="B448" s="8" t="s">
        <v>126</v>
      </c>
      <c r="C448" s="8" t="s">
        <v>114</v>
      </c>
      <c r="D448" s="8"/>
      <c r="E448" s="40">
        <f>E449</f>
        <v>13022.7</v>
      </c>
      <c r="F448" s="40">
        <f>F449</f>
        <v>13021.4</v>
      </c>
    </row>
    <row r="449" spans="1:6" ht="41.4" outlineLevel="3">
      <c r="A449" s="7" t="s">
        <v>378</v>
      </c>
      <c r="B449" s="8" t="s">
        <v>126</v>
      </c>
      <c r="C449" s="8" t="s">
        <v>114</v>
      </c>
      <c r="D449" s="8" t="s">
        <v>38</v>
      </c>
      <c r="E449" s="40">
        <v>13022.7</v>
      </c>
      <c r="F449" s="40">
        <v>13021.4</v>
      </c>
    </row>
    <row r="450" spans="1:6" ht="41.4" outlineLevel="3">
      <c r="A450" s="7" t="s">
        <v>383</v>
      </c>
      <c r="B450" s="8" t="s">
        <v>126</v>
      </c>
      <c r="C450" s="8" t="s">
        <v>115</v>
      </c>
      <c r="D450" s="8"/>
      <c r="E450" s="40">
        <f>E451</f>
        <v>12051.9</v>
      </c>
      <c r="F450" s="40">
        <f>F451</f>
        <v>3272.4</v>
      </c>
    </row>
    <row r="451" spans="1:6" ht="27.6" outlineLevel="3">
      <c r="A451" s="7" t="s">
        <v>384</v>
      </c>
      <c r="B451" s="8" t="s">
        <v>126</v>
      </c>
      <c r="C451" s="8" t="s">
        <v>115</v>
      </c>
      <c r="D451" s="8" t="s">
        <v>116</v>
      </c>
      <c r="E451" s="40">
        <v>12051.9</v>
      </c>
      <c r="F451" s="40">
        <v>3272.4</v>
      </c>
    </row>
    <row r="452" spans="1:6" ht="27.6" outlineLevel="3">
      <c r="A452" s="7" t="s">
        <v>385</v>
      </c>
      <c r="B452" s="8" t="s">
        <v>126</v>
      </c>
      <c r="C452" s="8" t="s">
        <v>117</v>
      </c>
      <c r="D452" s="8"/>
      <c r="E452" s="40">
        <f>E453+E454</f>
        <v>100</v>
      </c>
      <c r="F452" s="40">
        <f>F453+F454</f>
        <v>12577.7</v>
      </c>
    </row>
    <row r="453" spans="1:6" ht="27.6" hidden="1" outlineLevel="3">
      <c r="A453" s="7" t="s">
        <v>340</v>
      </c>
      <c r="B453" s="8" t="s">
        <v>126</v>
      </c>
      <c r="C453" s="8" t="s">
        <v>117</v>
      </c>
      <c r="D453" s="8">
        <v>200</v>
      </c>
      <c r="E453" s="40">
        <v>0</v>
      </c>
      <c r="F453" s="40">
        <v>0</v>
      </c>
    </row>
    <row r="454" spans="1:6" ht="41.4" outlineLevel="3">
      <c r="A454" s="7" t="s">
        <v>378</v>
      </c>
      <c r="B454" s="8" t="s">
        <v>126</v>
      </c>
      <c r="C454" s="8" t="s">
        <v>117</v>
      </c>
      <c r="D454" s="8">
        <v>600</v>
      </c>
      <c r="E454" s="40">
        <v>100</v>
      </c>
      <c r="F454" s="40">
        <v>12577.7</v>
      </c>
    </row>
    <row r="455" spans="1:6" ht="27.6" outlineLevel="3">
      <c r="A455" s="7" t="s">
        <v>386</v>
      </c>
      <c r="B455" s="8" t="s">
        <v>126</v>
      </c>
      <c r="C455" s="8" t="s">
        <v>118</v>
      </c>
      <c r="D455" s="8"/>
      <c r="E455" s="40">
        <f>E456+E457</f>
        <v>28</v>
      </c>
      <c r="F455" s="40">
        <f>F456+F457</f>
        <v>733.8</v>
      </c>
    </row>
    <row r="456" spans="1:6" ht="27.6" outlineLevel="3">
      <c r="A456" s="7" t="s">
        <v>340</v>
      </c>
      <c r="B456" s="8" t="s">
        <v>126</v>
      </c>
      <c r="C456" s="8" t="s">
        <v>118</v>
      </c>
      <c r="D456" s="8" t="s">
        <v>11</v>
      </c>
      <c r="E456" s="40">
        <v>23</v>
      </c>
      <c r="F456" s="40">
        <v>10.8</v>
      </c>
    </row>
    <row r="457" spans="1:6" ht="41.4" outlineLevel="3">
      <c r="A457" s="7" t="s">
        <v>378</v>
      </c>
      <c r="B457" s="8" t="s">
        <v>126</v>
      </c>
      <c r="C457" s="8" t="s">
        <v>118</v>
      </c>
      <c r="D457" s="8">
        <v>600</v>
      </c>
      <c r="E457" s="40">
        <v>5</v>
      </c>
      <c r="F457" s="40">
        <v>723</v>
      </c>
    </row>
    <row r="458" spans="1:6" ht="27.6" outlineLevel="3">
      <c r="A458" s="7" t="s">
        <v>387</v>
      </c>
      <c r="B458" s="8" t="s">
        <v>126</v>
      </c>
      <c r="C458" s="8" t="s">
        <v>119</v>
      </c>
      <c r="D458" s="8"/>
      <c r="E458" s="40">
        <f>E459+E460</f>
        <v>57</v>
      </c>
      <c r="F458" s="40">
        <f>F459+F460</f>
        <v>710.5</v>
      </c>
    </row>
    <row r="459" spans="1:6" ht="27.6" outlineLevel="3">
      <c r="A459" s="7" t="s">
        <v>340</v>
      </c>
      <c r="B459" s="8" t="s">
        <v>126</v>
      </c>
      <c r="C459" s="8" t="s">
        <v>119</v>
      </c>
      <c r="D459" s="8" t="s">
        <v>11</v>
      </c>
      <c r="E459" s="40">
        <v>57</v>
      </c>
      <c r="F459" s="40">
        <v>22.2</v>
      </c>
    </row>
    <row r="460" spans="1:6" ht="41.4" outlineLevel="3">
      <c r="A460" s="7" t="s">
        <v>378</v>
      </c>
      <c r="B460" s="8" t="s">
        <v>126</v>
      </c>
      <c r="C460" s="8" t="s">
        <v>119</v>
      </c>
      <c r="D460" s="8">
        <v>600</v>
      </c>
      <c r="E460" s="40">
        <v>0</v>
      </c>
      <c r="F460" s="40">
        <v>688.3</v>
      </c>
    </row>
    <row r="461" spans="1:6" outlineLevel="3">
      <c r="A461" s="7" t="s">
        <v>208</v>
      </c>
      <c r="B461" s="8" t="s">
        <v>126</v>
      </c>
      <c r="C461" s="8">
        <v>9900000000</v>
      </c>
      <c r="D461" s="8"/>
      <c r="E461" s="40">
        <f>E462</f>
        <v>0</v>
      </c>
      <c r="F461" s="40">
        <f>F462</f>
        <v>1863.3</v>
      </c>
    </row>
    <row r="462" spans="1:6" ht="27.6" outlineLevel="3">
      <c r="A462" s="7" t="s">
        <v>340</v>
      </c>
      <c r="B462" s="8" t="s">
        <v>126</v>
      </c>
      <c r="C462" s="8">
        <v>9900000000</v>
      </c>
      <c r="D462" s="8">
        <v>200</v>
      </c>
      <c r="E462" s="40">
        <v>0</v>
      </c>
      <c r="F462" s="40">
        <v>1863.3</v>
      </c>
    </row>
    <row r="463" spans="1:6" outlineLevel="4">
      <c r="A463" s="14" t="s">
        <v>330</v>
      </c>
      <c r="B463" s="15" t="s">
        <v>130</v>
      </c>
      <c r="C463" s="15"/>
      <c r="D463" s="15"/>
      <c r="E463" s="39">
        <f>E464+E498</f>
        <v>219166.3</v>
      </c>
      <c r="F463" s="39">
        <f>F464+F498</f>
        <v>244045.7</v>
      </c>
    </row>
    <row r="464" spans="1:6" outlineLevel="5">
      <c r="A464" s="14" t="s">
        <v>131</v>
      </c>
      <c r="B464" s="15" t="s">
        <v>132</v>
      </c>
      <c r="C464" s="15"/>
      <c r="D464" s="15"/>
      <c r="E464" s="39">
        <f>E465+E489+E493+E496</f>
        <v>212332.5</v>
      </c>
      <c r="F464" s="39">
        <f>F465+F489+F493+F496</f>
        <v>238118.1</v>
      </c>
    </row>
    <row r="465" spans="1:7" outlineLevel="5">
      <c r="A465" s="7" t="s">
        <v>458</v>
      </c>
      <c r="B465" s="8" t="s">
        <v>132</v>
      </c>
      <c r="C465" s="8" t="s">
        <v>133</v>
      </c>
      <c r="D465" s="8"/>
      <c r="E465" s="40">
        <f>E466+E472+E479+E484</f>
        <v>212332.5</v>
      </c>
      <c r="F465" s="40">
        <f>F466+F472+F479+F484</f>
        <v>237348.9</v>
      </c>
    </row>
    <row r="466" spans="1:7" s="4" customFormat="1" ht="27.6" outlineLevel="1">
      <c r="A466" s="7" t="s">
        <v>303</v>
      </c>
      <c r="B466" s="8" t="s">
        <v>132</v>
      </c>
      <c r="C466" s="8" t="s">
        <v>134</v>
      </c>
      <c r="D466" s="8"/>
      <c r="E466" s="40">
        <f>E467+E470</f>
        <v>151858.20000000001</v>
      </c>
      <c r="F466" s="40">
        <f>F467+F470</f>
        <v>160321.20000000001</v>
      </c>
      <c r="G466" s="43"/>
    </row>
    <row r="467" spans="1:7" s="4" customFormat="1" ht="27.6" outlineLevel="2">
      <c r="A467" s="7" t="s">
        <v>304</v>
      </c>
      <c r="B467" s="8" t="s">
        <v>132</v>
      </c>
      <c r="C467" s="8" t="s">
        <v>135</v>
      </c>
      <c r="D467" s="8"/>
      <c r="E467" s="40">
        <f>E468+E469</f>
        <v>7312.1</v>
      </c>
      <c r="F467" s="40">
        <f>F468+F469</f>
        <v>9118.1</v>
      </c>
      <c r="G467" s="43"/>
    </row>
    <row r="468" spans="1:7" ht="27.6" outlineLevel="3">
      <c r="A468" s="7" t="s">
        <v>209</v>
      </c>
      <c r="B468" s="8" t="s">
        <v>132</v>
      </c>
      <c r="C468" s="8" t="s">
        <v>135</v>
      </c>
      <c r="D468" s="8" t="s">
        <v>11</v>
      </c>
      <c r="E468" s="40">
        <v>7031.1</v>
      </c>
      <c r="F468" s="40">
        <v>5278.1</v>
      </c>
    </row>
    <row r="469" spans="1:7" ht="41.4" outlineLevel="4">
      <c r="A469" s="7" t="s">
        <v>236</v>
      </c>
      <c r="B469" s="8" t="s">
        <v>132</v>
      </c>
      <c r="C469" s="8" t="s">
        <v>135</v>
      </c>
      <c r="D469" s="8" t="s">
        <v>38</v>
      </c>
      <c r="E469" s="40">
        <v>281</v>
      </c>
      <c r="F469" s="40">
        <v>3840</v>
      </c>
    </row>
    <row r="470" spans="1:7" s="4" customFormat="1" ht="27.6" outlineLevel="5">
      <c r="A470" s="7" t="s">
        <v>305</v>
      </c>
      <c r="B470" s="8" t="s">
        <v>132</v>
      </c>
      <c r="C470" s="8" t="s">
        <v>136</v>
      </c>
      <c r="D470" s="8"/>
      <c r="E470" s="40">
        <f>E471</f>
        <v>144546.1</v>
      </c>
      <c r="F470" s="40">
        <f>F471</f>
        <v>151203.1</v>
      </c>
      <c r="G470" s="43"/>
    </row>
    <row r="471" spans="1:7" s="4" customFormat="1" ht="41.4" outlineLevel="5">
      <c r="A471" s="7" t="s">
        <v>236</v>
      </c>
      <c r="B471" s="8" t="s">
        <v>132</v>
      </c>
      <c r="C471" s="8" t="s">
        <v>136</v>
      </c>
      <c r="D471" s="8" t="s">
        <v>38</v>
      </c>
      <c r="E471" s="40">
        <v>144546.1</v>
      </c>
      <c r="F471" s="40">
        <v>151203.1</v>
      </c>
      <c r="G471" s="43"/>
    </row>
    <row r="472" spans="1:7" s="4" customFormat="1" outlineLevel="4">
      <c r="A472" s="7" t="s">
        <v>306</v>
      </c>
      <c r="B472" s="8" t="s">
        <v>132</v>
      </c>
      <c r="C472" s="8" t="s">
        <v>137</v>
      </c>
      <c r="D472" s="8"/>
      <c r="E472" s="40">
        <f>E473+E475+E477</f>
        <v>44579.9</v>
      </c>
      <c r="F472" s="40">
        <f>F473+F475+F477</f>
        <v>48184.9</v>
      </c>
      <c r="G472" s="43"/>
    </row>
    <row r="473" spans="1:7" s="4" customFormat="1" ht="27.6" outlineLevel="5">
      <c r="A473" s="7" t="s">
        <v>307</v>
      </c>
      <c r="B473" s="8" t="s">
        <v>132</v>
      </c>
      <c r="C473" s="8" t="s">
        <v>138</v>
      </c>
      <c r="D473" s="8"/>
      <c r="E473" s="40">
        <f>E474</f>
        <v>44154.6</v>
      </c>
      <c r="F473" s="40">
        <f>F474</f>
        <v>47759.6</v>
      </c>
      <c r="G473" s="43"/>
    </row>
    <row r="474" spans="1:7" ht="41.4" outlineLevel="5">
      <c r="A474" s="7" t="s">
        <v>236</v>
      </c>
      <c r="B474" s="8" t="s">
        <v>132</v>
      </c>
      <c r="C474" s="8" t="s">
        <v>138</v>
      </c>
      <c r="D474" s="8" t="s">
        <v>38</v>
      </c>
      <c r="E474" s="40">
        <v>44154.6</v>
      </c>
      <c r="F474" s="40">
        <v>47759.6</v>
      </c>
    </row>
    <row r="475" spans="1:7" ht="41.4" hidden="1" outlineLevel="2">
      <c r="A475" s="7" t="s">
        <v>308</v>
      </c>
      <c r="B475" s="8" t="s">
        <v>132</v>
      </c>
      <c r="C475" s="8" t="s">
        <v>139</v>
      </c>
      <c r="D475" s="8"/>
      <c r="E475" s="40">
        <f>E476</f>
        <v>425.3</v>
      </c>
      <c r="F475" s="40">
        <f>F476</f>
        <v>425.3</v>
      </c>
    </row>
    <row r="476" spans="1:7" s="4" customFormat="1" ht="41.4" hidden="1" outlineLevel="3">
      <c r="A476" s="7" t="s">
        <v>236</v>
      </c>
      <c r="B476" s="8" t="s">
        <v>132</v>
      </c>
      <c r="C476" s="8" t="s">
        <v>139</v>
      </c>
      <c r="D476" s="8" t="s">
        <v>38</v>
      </c>
      <c r="E476" s="40">
        <v>425.3</v>
      </c>
      <c r="F476" s="40">
        <v>425.3</v>
      </c>
      <c r="G476" s="43"/>
    </row>
    <row r="477" spans="1:7" s="4" customFormat="1" ht="55.2" hidden="1" outlineLevel="4">
      <c r="A477" s="7" t="s">
        <v>309</v>
      </c>
      <c r="B477" s="8" t="s">
        <v>132</v>
      </c>
      <c r="C477" s="8" t="s">
        <v>140</v>
      </c>
      <c r="D477" s="8"/>
      <c r="E477" s="40">
        <f>E478</f>
        <v>0</v>
      </c>
      <c r="F477" s="40">
        <f>F478</f>
        <v>0</v>
      </c>
      <c r="G477" s="43"/>
    </row>
    <row r="478" spans="1:7" ht="41.4" hidden="1" outlineLevel="5">
      <c r="A478" s="7" t="s">
        <v>236</v>
      </c>
      <c r="B478" s="8" t="s">
        <v>132</v>
      </c>
      <c r="C478" s="8" t="s">
        <v>140</v>
      </c>
      <c r="D478" s="8" t="s">
        <v>38</v>
      </c>
      <c r="E478" s="40"/>
      <c r="F478" s="40"/>
    </row>
    <row r="479" spans="1:7" outlineLevel="4" collapsed="1">
      <c r="A479" s="7" t="s">
        <v>310</v>
      </c>
      <c r="B479" s="8" t="s">
        <v>132</v>
      </c>
      <c r="C479" s="8" t="s">
        <v>141</v>
      </c>
      <c r="D479" s="8"/>
      <c r="E479" s="40">
        <f>E480+E482</f>
        <v>11961.4</v>
      </c>
      <c r="F479" s="40">
        <f>F480+F482</f>
        <v>14896.4</v>
      </c>
    </row>
    <row r="480" spans="1:7" ht="27.6" outlineLevel="5">
      <c r="A480" s="7" t="s">
        <v>311</v>
      </c>
      <c r="B480" s="8" t="s">
        <v>132</v>
      </c>
      <c r="C480" s="8" t="s">
        <v>142</v>
      </c>
      <c r="D480" s="8"/>
      <c r="E480" s="40">
        <f>E481</f>
        <v>11961.4</v>
      </c>
      <c r="F480" s="40">
        <f>F481</f>
        <v>14896.4</v>
      </c>
    </row>
    <row r="481" spans="1:7" s="4" customFormat="1" ht="41.4" outlineLevel="2">
      <c r="A481" s="7" t="s">
        <v>236</v>
      </c>
      <c r="B481" s="8" t="s">
        <v>132</v>
      </c>
      <c r="C481" s="8" t="s">
        <v>142</v>
      </c>
      <c r="D481" s="8" t="s">
        <v>38</v>
      </c>
      <c r="E481" s="40">
        <v>11961.4</v>
      </c>
      <c r="F481" s="40">
        <v>14896.4</v>
      </c>
      <c r="G481" s="43"/>
    </row>
    <row r="482" spans="1:7" s="4" customFormat="1" ht="27.6" hidden="1" outlineLevel="2">
      <c r="A482" s="7" t="s">
        <v>344</v>
      </c>
      <c r="B482" s="8" t="s">
        <v>132</v>
      </c>
      <c r="C482" s="17" t="s">
        <v>346</v>
      </c>
      <c r="D482" s="8"/>
      <c r="E482" s="40">
        <f>E483</f>
        <v>0</v>
      </c>
      <c r="F482" s="40">
        <f>F483</f>
        <v>0</v>
      </c>
      <c r="G482" s="43"/>
    </row>
    <row r="483" spans="1:7" s="4" customFormat="1" ht="41.4" hidden="1" outlineLevel="2">
      <c r="A483" s="7" t="s">
        <v>345</v>
      </c>
      <c r="B483" s="8" t="s">
        <v>132</v>
      </c>
      <c r="C483" s="17" t="s">
        <v>346</v>
      </c>
      <c r="D483" s="8">
        <v>600</v>
      </c>
      <c r="E483" s="40">
        <v>0</v>
      </c>
      <c r="F483" s="40">
        <v>0</v>
      </c>
      <c r="G483" s="43"/>
    </row>
    <row r="484" spans="1:7" s="4" customFormat="1" ht="27.6" outlineLevel="4">
      <c r="A484" s="7" t="s">
        <v>312</v>
      </c>
      <c r="B484" s="8" t="s">
        <v>132</v>
      </c>
      <c r="C484" s="8" t="s">
        <v>143</v>
      </c>
      <c r="D484" s="8"/>
      <c r="E484" s="40">
        <f>E485+E487</f>
        <v>3933</v>
      </c>
      <c r="F484" s="40">
        <f>F485+F487</f>
        <v>13946.4</v>
      </c>
      <c r="G484" s="43"/>
    </row>
    <row r="485" spans="1:7" ht="27.6" outlineLevel="5">
      <c r="A485" s="7" t="s">
        <v>300</v>
      </c>
      <c r="B485" s="8" t="s">
        <v>132</v>
      </c>
      <c r="C485" s="8" t="s">
        <v>144</v>
      </c>
      <c r="D485" s="8"/>
      <c r="E485" s="40">
        <f>E486</f>
        <v>3933</v>
      </c>
      <c r="F485" s="40">
        <f>F486</f>
        <v>6764.7</v>
      </c>
    </row>
    <row r="486" spans="1:7" s="4" customFormat="1" ht="41.4">
      <c r="A486" s="7" t="s">
        <v>236</v>
      </c>
      <c r="B486" s="8" t="s">
        <v>132</v>
      </c>
      <c r="C486" s="8" t="s">
        <v>144</v>
      </c>
      <c r="D486" s="8" t="s">
        <v>38</v>
      </c>
      <c r="E486" s="40">
        <v>3933</v>
      </c>
      <c r="F486" s="40">
        <v>6764.7</v>
      </c>
      <c r="G486" s="43"/>
    </row>
    <row r="487" spans="1:7" s="4" customFormat="1" ht="27.6" outlineLevel="1">
      <c r="A487" s="7" t="s">
        <v>313</v>
      </c>
      <c r="B487" s="8" t="s">
        <v>132</v>
      </c>
      <c r="C487" s="8" t="s">
        <v>145</v>
      </c>
      <c r="D487" s="8"/>
      <c r="E487" s="40">
        <f>E488</f>
        <v>0</v>
      </c>
      <c r="F487" s="40">
        <f>F488</f>
        <v>7181.7</v>
      </c>
      <c r="G487" s="43"/>
    </row>
    <row r="488" spans="1:7" ht="41.4" outlineLevel="2">
      <c r="A488" s="7" t="s">
        <v>236</v>
      </c>
      <c r="B488" s="8" t="s">
        <v>132</v>
      </c>
      <c r="C488" s="8" t="s">
        <v>145</v>
      </c>
      <c r="D488" s="8">
        <v>600</v>
      </c>
      <c r="E488" s="40">
        <v>0</v>
      </c>
      <c r="F488" s="40">
        <v>7181.7</v>
      </c>
    </row>
    <row r="489" spans="1:7" hidden="1" outlineLevel="2">
      <c r="A489" s="7" t="s">
        <v>459</v>
      </c>
      <c r="B489" s="8" t="s">
        <v>132</v>
      </c>
      <c r="C489" s="17" t="s">
        <v>53</v>
      </c>
      <c r="D489" s="8"/>
      <c r="E489" s="40">
        <f t="shared" ref="E489:F491" si="11">E490</f>
        <v>0</v>
      </c>
      <c r="F489" s="40">
        <f t="shared" si="11"/>
        <v>0</v>
      </c>
    </row>
    <row r="490" spans="1:7" ht="41.4" hidden="1" outlineLevel="2">
      <c r="A490" s="7" t="s">
        <v>366</v>
      </c>
      <c r="B490" s="8" t="s">
        <v>132</v>
      </c>
      <c r="C490" s="17" t="s">
        <v>54</v>
      </c>
      <c r="D490" s="8"/>
      <c r="E490" s="40">
        <f t="shared" si="11"/>
        <v>0</v>
      </c>
      <c r="F490" s="40">
        <f t="shared" si="11"/>
        <v>0</v>
      </c>
    </row>
    <row r="491" spans="1:7" ht="41.4" hidden="1" outlineLevel="2">
      <c r="A491" s="7" t="s">
        <v>381</v>
      </c>
      <c r="B491" s="8" t="s">
        <v>132</v>
      </c>
      <c r="C491" s="17" t="s">
        <v>382</v>
      </c>
      <c r="D491" s="8"/>
      <c r="E491" s="40">
        <f t="shared" si="11"/>
        <v>0</v>
      </c>
      <c r="F491" s="40">
        <f t="shared" si="11"/>
        <v>0</v>
      </c>
    </row>
    <row r="492" spans="1:7" ht="27.6" hidden="1" outlineLevel="2">
      <c r="A492" s="7" t="s">
        <v>209</v>
      </c>
      <c r="B492" s="8" t="s">
        <v>132</v>
      </c>
      <c r="C492" s="17" t="s">
        <v>382</v>
      </c>
      <c r="D492" s="8">
        <v>200</v>
      </c>
      <c r="E492" s="40">
        <v>0</v>
      </c>
      <c r="F492" s="40">
        <v>0</v>
      </c>
    </row>
    <row r="493" spans="1:7" ht="27.6" outlineLevel="2">
      <c r="A493" s="31" t="s">
        <v>450</v>
      </c>
      <c r="B493" s="8" t="s">
        <v>132</v>
      </c>
      <c r="C493" s="17" t="s">
        <v>372</v>
      </c>
      <c r="D493" s="8"/>
      <c r="E493" s="40">
        <f>E494</f>
        <v>0</v>
      </c>
      <c r="F493" s="40">
        <f>F494</f>
        <v>769.2</v>
      </c>
    </row>
    <row r="494" spans="1:7" ht="41.4" outlineLevel="2">
      <c r="A494" s="7" t="s">
        <v>374</v>
      </c>
      <c r="B494" s="8" t="s">
        <v>132</v>
      </c>
      <c r="C494" s="17" t="s">
        <v>373</v>
      </c>
      <c r="D494" s="8"/>
      <c r="E494" s="40">
        <f>E495</f>
        <v>0</v>
      </c>
      <c r="F494" s="40">
        <f>F495</f>
        <v>769.2</v>
      </c>
    </row>
    <row r="495" spans="1:7" ht="41.4" outlineLevel="2">
      <c r="A495" s="7" t="s">
        <v>236</v>
      </c>
      <c r="B495" s="8" t="s">
        <v>132</v>
      </c>
      <c r="C495" s="17" t="s">
        <v>373</v>
      </c>
      <c r="D495" s="8">
        <v>600</v>
      </c>
      <c r="E495" s="40">
        <v>0</v>
      </c>
      <c r="F495" s="40">
        <v>769.2</v>
      </c>
    </row>
    <row r="496" spans="1:7" hidden="1" outlineLevel="2">
      <c r="A496" s="7" t="s">
        <v>434</v>
      </c>
      <c r="B496" s="8" t="s">
        <v>132</v>
      </c>
      <c r="C496" s="8" t="s">
        <v>12</v>
      </c>
      <c r="D496" s="8"/>
      <c r="E496" s="40">
        <f>E497</f>
        <v>0</v>
      </c>
      <c r="F496" s="40">
        <f>F497</f>
        <v>0</v>
      </c>
    </row>
    <row r="497" spans="1:6" ht="41.4" hidden="1" outlineLevel="2">
      <c r="A497" s="7" t="s">
        <v>368</v>
      </c>
      <c r="B497" s="8" t="s">
        <v>132</v>
      </c>
      <c r="C497" s="8" t="s">
        <v>12</v>
      </c>
      <c r="D497" s="8" t="s">
        <v>38</v>
      </c>
      <c r="E497" s="40"/>
      <c r="F497" s="40"/>
    </row>
    <row r="498" spans="1:6" ht="27.6" collapsed="1">
      <c r="A498" s="14" t="s">
        <v>146</v>
      </c>
      <c r="B498" s="15" t="s">
        <v>147</v>
      </c>
      <c r="C498" s="15"/>
      <c r="D498" s="15"/>
      <c r="E498" s="39">
        <f>E499+E510+E514</f>
        <v>6833.7999999999993</v>
      </c>
      <c r="F498" s="39">
        <f>F499+F510+F514</f>
        <v>5927.6</v>
      </c>
    </row>
    <row r="499" spans="1:6">
      <c r="A499" s="7" t="s">
        <v>458</v>
      </c>
      <c r="B499" s="8" t="s">
        <v>147</v>
      </c>
      <c r="C499" s="8" t="s">
        <v>133</v>
      </c>
      <c r="D499" s="8"/>
      <c r="E499" s="40">
        <f>E500+E503</f>
        <v>6812.7999999999993</v>
      </c>
      <c r="F499" s="40">
        <f>F500+F503</f>
        <v>5829.3</v>
      </c>
    </row>
    <row r="500" spans="1:6">
      <c r="A500" s="7" t="s">
        <v>480</v>
      </c>
      <c r="B500" s="8" t="s">
        <v>147</v>
      </c>
      <c r="C500" s="8" t="s">
        <v>141</v>
      </c>
      <c r="D500" s="8"/>
      <c r="E500" s="40">
        <f>E501</f>
        <v>50</v>
      </c>
      <c r="F500" s="40">
        <f>F501</f>
        <v>0</v>
      </c>
    </row>
    <row r="501" spans="1:6" ht="22.5" customHeight="1">
      <c r="A501" s="7" t="s">
        <v>481</v>
      </c>
      <c r="B501" s="8" t="s">
        <v>147</v>
      </c>
      <c r="C501" s="8" t="s">
        <v>142</v>
      </c>
      <c r="D501" s="8"/>
      <c r="E501" s="40">
        <f>E502</f>
        <v>50</v>
      </c>
      <c r="F501" s="40">
        <f>F502</f>
        <v>0</v>
      </c>
    </row>
    <row r="502" spans="1:6" ht="27.6">
      <c r="A502" s="7" t="s">
        <v>359</v>
      </c>
      <c r="B502" s="8" t="s">
        <v>147</v>
      </c>
      <c r="C502" s="8" t="s">
        <v>142</v>
      </c>
      <c r="D502" s="8" t="s">
        <v>11</v>
      </c>
      <c r="E502" s="40">
        <v>50</v>
      </c>
      <c r="F502" s="40">
        <v>0</v>
      </c>
    </row>
    <row r="503" spans="1:6" ht="27.6">
      <c r="A503" s="7" t="s">
        <v>312</v>
      </c>
      <c r="B503" s="8" t="s">
        <v>147</v>
      </c>
      <c r="C503" s="8" t="s">
        <v>143</v>
      </c>
      <c r="D503" s="8"/>
      <c r="E503" s="40">
        <f>E504+E508</f>
        <v>6762.7999999999993</v>
      </c>
      <c r="F503" s="40">
        <f>F504+F508</f>
        <v>5829.3</v>
      </c>
    </row>
    <row r="504" spans="1:6" ht="63" customHeight="1">
      <c r="A504" s="7" t="s">
        <v>395</v>
      </c>
      <c r="B504" s="8" t="s">
        <v>147</v>
      </c>
      <c r="C504" s="8" t="s">
        <v>148</v>
      </c>
      <c r="D504" s="8"/>
      <c r="E504" s="40">
        <f>E505+E506</f>
        <v>6762.4</v>
      </c>
      <c r="F504" s="40">
        <f>F505+F506+F507</f>
        <v>5829.3</v>
      </c>
    </row>
    <row r="505" spans="1:6" ht="69">
      <c r="A505" s="7" t="s">
        <v>207</v>
      </c>
      <c r="B505" s="8" t="s">
        <v>147</v>
      </c>
      <c r="C505" s="8" t="s">
        <v>148</v>
      </c>
      <c r="D505" s="8" t="s">
        <v>5</v>
      </c>
      <c r="E505" s="40">
        <v>6687.9</v>
      </c>
      <c r="F505" s="40">
        <v>5746</v>
      </c>
    </row>
    <row r="506" spans="1:6" ht="27.6">
      <c r="A506" s="7" t="s">
        <v>209</v>
      </c>
      <c r="B506" s="8" t="s">
        <v>147</v>
      </c>
      <c r="C506" s="8" t="s">
        <v>148</v>
      </c>
      <c r="D506" s="8" t="s">
        <v>11</v>
      </c>
      <c r="E506" s="40">
        <v>74.5</v>
      </c>
      <c r="F506" s="40">
        <v>80.8</v>
      </c>
    </row>
    <row r="507" spans="1:6">
      <c r="A507" s="7" t="s">
        <v>210</v>
      </c>
      <c r="B507" s="8" t="s">
        <v>147</v>
      </c>
      <c r="C507" s="8" t="s">
        <v>148</v>
      </c>
      <c r="D507" s="8">
        <v>800</v>
      </c>
      <c r="E507" s="40">
        <v>0</v>
      </c>
      <c r="F507" s="40">
        <v>2.5</v>
      </c>
    </row>
    <row r="508" spans="1:6" ht="27.6">
      <c r="A508" s="7" t="s">
        <v>497</v>
      </c>
      <c r="B508" s="8" t="s">
        <v>147</v>
      </c>
      <c r="C508" s="34" t="s">
        <v>145</v>
      </c>
      <c r="D508" s="8"/>
      <c r="E508" s="40">
        <f>E509</f>
        <v>0.4</v>
      </c>
      <c r="F508" s="40">
        <f>F509</f>
        <v>0</v>
      </c>
    </row>
    <row r="509" spans="1:6" ht="27.6">
      <c r="A509" s="7" t="s">
        <v>347</v>
      </c>
      <c r="B509" s="8" t="s">
        <v>147</v>
      </c>
      <c r="C509" s="34" t="s">
        <v>145</v>
      </c>
      <c r="D509" s="8">
        <v>200</v>
      </c>
      <c r="E509" s="40">
        <v>0.4</v>
      </c>
      <c r="F509" s="40">
        <v>0</v>
      </c>
    </row>
    <row r="510" spans="1:6" ht="27.6">
      <c r="A510" s="7" t="s">
        <v>461</v>
      </c>
      <c r="B510" s="8" t="s">
        <v>147</v>
      </c>
      <c r="C510" s="8" t="s">
        <v>149</v>
      </c>
      <c r="D510" s="8"/>
      <c r="E510" s="40">
        <f>E511</f>
        <v>21</v>
      </c>
      <c r="F510" s="40">
        <f>F511</f>
        <v>21</v>
      </c>
    </row>
    <row r="511" spans="1:6" ht="41.4">
      <c r="A511" s="7" t="s">
        <v>314</v>
      </c>
      <c r="B511" s="8" t="s">
        <v>147</v>
      </c>
      <c r="C511" s="8" t="s">
        <v>150</v>
      </c>
      <c r="D511" s="8"/>
      <c r="E511" s="40">
        <f>E512+E513</f>
        <v>21</v>
      </c>
      <c r="F511" s="40">
        <f>F512+F513</f>
        <v>21</v>
      </c>
    </row>
    <row r="512" spans="1:6" ht="27.6">
      <c r="A512" s="7" t="s">
        <v>209</v>
      </c>
      <c r="B512" s="8" t="s">
        <v>147</v>
      </c>
      <c r="C512" s="8" t="s">
        <v>150</v>
      </c>
      <c r="D512" s="8" t="s">
        <v>11</v>
      </c>
      <c r="E512" s="40">
        <v>21</v>
      </c>
      <c r="F512" s="40">
        <v>2</v>
      </c>
    </row>
    <row r="513" spans="1:6" ht="41.4">
      <c r="A513" s="7" t="s">
        <v>368</v>
      </c>
      <c r="B513" s="8" t="s">
        <v>147</v>
      </c>
      <c r="C513" s="8" t="s">
        <v>150</v>
      </c>
      <c r="D513" s="8">
        <v>600</v>
      </c>
      <c r="E513" s="40">
        <v>0</v>
      </c>
      <c r="F513" s="40">
        <v>19</v>
      </c>
    </row>
    <row r="514" spans="1:6">
      <c r="A514" s="7" t="s">
        <v>208</v>
      </c>
      <c r="B514" s="8" t="s">
        <v>147</v>
      </c>
      <c r="C514" s="8">
        <v>9900000000</v>
      </c>
      <c r="D514" s="8"/>
      <c r="E514" s="40">
        <f>E515</f>
        <v>0</v>
      </c>
      <c r="F514" s="40">
        <f>F515</f>
        <v>77.3</v>
      </c>
    </row>
    <row r="515" spans="1:6" ht="27.6">
      <c r="A515" s="7" t="s">
        <v>209</v>
      </c>
      <c r="B515" s="8" t="s">
        <v>147</v>
      </c>
      <c r="C515" s="8">
        <v>9900000000</v>
      </c>
      <c r="D515" s="8">
        <v>200</v>
      </c>
      <c r="E515" s="40">
        <v>0</v>
      </c>
      <c r="F515" s="40">
        <v>77.3</v>
      </c>
    </row>
    <row r="516" spans="1:6">
      <c r="A516" s="14" t="s">
        <v>329</v>
      </c>
      <c r="B516" s="15" t="s">
        <v>151</v>
      </c>
      <c r="C516" s="15"/>
      <c r="D516" s="15"/>
      <c r="E516" s="39">
        <f>E517+E522+E533+E547</f>
        <v>29266.199999999997</v>
      </c>
      <c r="F516" s="39">
        <f>F517+F522+F533+F547</f>
        <v>30225.4</v>
      </c>
    </row>
    <row r="517" spans="1:6">
      <c r="A517" s="14" t="s">
        <v>152</v>
      </c>
      <c r="B517" s="15" t="s">
        <v>153</v>
      </c>
      <c r="C517" s="15"/>
      <c r="D517" s="15"/>
      <c r="E517" s="39">
        <f t="shared" ref="E517:F520" si="12">E518</f>
        <v>3940</v>
      </c>
      <c r="F517" s="39">
        <f t="shared" si="12"/>
        <v>3632</v>
      </c>
    </row>
    <row r="518" spans="1:6">
      <c r="A518" s="7" t="s">
        <v>462</v>
      </c>
      <c r="B518" s="8" t="s">
        <v>153</v>
      </c>
      <c r="C518" s="8" t="s">
        <v>53</v>
      </c>
      <c r="D518" s="8"/>
      <c r="E518" s="40">
        <f t="shared" si="12"/>
        <v>3940</v>
      </c>
      <c r="F518" s="40">
        <f t="shared" si="12"/>
        <v>3632</v>
      </c>
    </row>
    <row r="519" spans="1:6" ht="41.4">
      <c r="A519" s="7" t="s">
        <v>247</v>
      </c>
      <c r="B519" s="8" t="s">
        <v>153</v>
      </c>
      <c r="C519" s="8" t="s">
        <v>54</v>
      </c>
      <c r="D519" s="8"/>
      <c r="E519" s="40">
        <f t="shared" si="12"/>
        <v>3940</v>
      </c>
      <c r="F519" s="40">
        <f t="shared" si="12"/>
        <v>3632</v>
      </c>
    </row>
    <row r="520" spans="1:6">
      <c r="A520" s="7" t="s">
        <v>315</v>
      </c>
      <c r="B520" s="8" t="s">
        <v>153</v>
      </c>
      <c r="C520" s="8" t="s">
        <v>154</v>
      </c>
      <c r="D520" s="8"/>
      <c r="E520" s="40">
        <f t="shared" si="12"/>
        <v>3940</v>
      </c>
      <c r="F520" s="40">
        <f t="shared" si="12"/>
        <v>3632</v>
      </c>
    </row>
    <row r="521" spans="1:6" ht="27.6">
      <c r="A521" s="7" t="s">
        <v>226</v>
      </c>
      <c r="B521" s="8" t="s">
        <v>153</v>
      </c>
      <c r="C521" s="8" t="s">
        <v>154</v>
      </c>
      <c r="D521" s="8" t="s">
        <v>116</v>
      </c>
      <c r="E521" s="40">
        <v>3940</v>
      </c>
      <c r="F521" s="40">
        <v>3632</v>
      </c>
    </row>
    <row r="522" spans="1:6">
      <c r="A522" s="14" t="s">
        <v>155</v>
      </c>
      <c r="B522" s="15" t="s">
        <v>156</v>
      </c>
      <c r="C522" s="15"/>
      <c r="D522" s="15"/>
      <c r="E522" s="39">
        <f>E523</f>
        <v>2040.4</v>
      </c>
      <c r="F522" s="39">
        <f>F523</f>
        <v>1965.4</v>
      </c>
    </row>
    <row r="523" spans="1:6">
      <c r="A523" s="7" t="s">
        <v>463</v>
      </c>
      <c r="B523" s="8" t="s">
        <v>156</v>
      </c>
      <c r="C523" s="8" t="s">
        <v>53</v>
      </c>
      <c r="D523" s="8"/>
      <c r="E523" s="40">
        <f>E524+E527+E530</f>
        <v>2040.4</v>
      </c>
      <c r="F523" s="40">
        <f>F524+F527+F530</f>
        <v>1965.4</v>
      </c>
    </row>
    <row r="524" spans="1:6" ht="27.6" hidden="1">
      <c r="A524" s="7" t="s">
        <v>316</v>
      </c>
      <c r="B524" s="8" t="s">
        <v>156</v>
      </c>
      <c r="C524" s="8" t="s">
        <v>157</v>
      </c>
      <c r="D524" s="8"/>
      <c r="E524" s="40">
        <f>E525</f>
        <v>5</v>
      </c>
      <c r="F524" s="40">
        <f>F525</f>
        <v>5</v>
      </c>
    </row>
    <row r="525" spans="1:6" ht="41.4" hidden="1">
      <c r="A525" s="7" t="s">
        <v>317</v>
      </c>
      <c r="B525" s="8" t="s">
        <v>156</v>
      </c>
      <c r="C525" s="8" t="s">
        <v>158</v>
      </c>
      <c r="D525" s="8"/>
      <c r="E525" s="40">
        <f>E526</f>
        <v>5</v>
      </c>
      <c r="F525" s="40">
        <f>F526</f>
        <v>5</v>
      </c>
    </row>
    <row r="526" spans="1:6" ht="27.6" hidden="1">
      <c r="A526" s="7" t="s">
        <v>209</v>
      </c>
      <c r="B526" s="8" t="s">
        <v>156</v>
      </c>
      <c r="C526" s="8" t="s">
        <v>158</v>
      </c>
      <c r="D526" s="8" t="s">
        <v>11</v>
      </c>
      <c r="E526" s="40">
        <v>5</v>
      </c>
      <c r="F526" s="40">
        <v>5</v>
      </c>
    </row>
    <row r="527" spans="1:6" ht="41.4">
      <c r="A527" s="7" t="s">
        <v>247</v>
      </c>
      <c r="B527" s="8" t="s">
        <v>156</v>
      </c>
      <c r="C527" s="8" t="s">
        <v>54</v>
      </c>
      <c r="D527" s="8"/>
      <c r="E527" s="40">
        <f>E528</f>
        <v>1129</v>
      </c>
      <c r="F527" s="40">
        <f>F528</f>
        <v>1054</v>
      </c>
    </row>
    <row r="528" spans="1:6">
      <c r="A528" s="7" t="s">
        <v>318</v>
      </c>
      <c r="B528" s="8" t="s">
        <v>156</v>
      </c>
      <c r="C528" s="8" t="s">
        <v>159</v>
      </c>
      <c r="D528" s="8"/>
      <c r="E528" s="40">
        <f>E529</f>
        <v>1129</v>
      </c>
      <c r="F528" s="40">
        <f>F529</f>
        <v>1054</v>
      </c>
    </row>
    <row r="529" spans="1:6" ht="27.6">
      <c r="A529" s="7" t="s">
        <v>226</v>
      </c>
      <c r="B529" s="8" t="s">
        <v>156</v>
      </c>
      <c r="C529" s="8" t="s">
        <v>159</v>
      </c>
      <c r="D529" s="8" t="s">
        <v>116</v>
      </c>
      <c r="E529" s="40">
        <v>1129</v>
      </c>
      <c r="F529" s="40">
        <v>1054</v>
      </c>
    </row>
    <row r="530" spans="1:6" ht="41.4" hidden="1">
      <c r="A530" s="7" t="s">
        <v>410</v>
      </c>
      <c r="B530" s="8" t="s">
        <v>156</v>
      </c>
      <c r="C530" s="17" t="s">
        <v>408</v>
      </c>
      <c r="D530" s="8"/>
      <c r="E530" s="40">
        <f>E531</f>
        <v>906.4</v>
      </c>
      <c r="F530" s="40">
        <f>F531</f>
        <v>906.4</v>
      </c>
    </row>
    <row r="531" spans="1:6" ht="41.4" hidden="1">
      <c r="A531" s="7" t="s">
        <v>411</v>
      </c>
      <c r="B531" s="8" t="s">
        <v>156</v>
      </c>
      <c r="C531" s="17" t="s">
        <v>409</v>
      </c>
      <c r="D531" s="8"/>
      <c r="E531" s="40">
        <f>E532</f>
        <v>906.4</v>
      </c>
      <c r="F531" s="40">
        <f>F532</f>
        <v>906.4</v>
      </c>
    </row>
    <row r="532" spans="1:6" ht="27.6" hidden="1">
      <c r="A532" s="7" t="s">
        <v>384</v>
      </c>
      <c r="B532" s="8" t="s">
        <v>156</v>
      </c>
      <c r="C532" s="17" t="s">
        <v>409</v>
      </c>
      <c r="D532" s="8">
        <v>300</v>
      </c>
      <c r="E532" s="40">
        <v>906.4</v>
      </c>
      <c r="F532" s="40">
        <v>906.4</v>
      </c>
    </row>
    <row r="533" spans="1:6">
      <c r="A533" s="14" t="s">
        <v>160</v>
      </c>
      <c r="B533" s="15" t="s">
        <v>161</v>
      </c>
      <c r="C533" s="15"/>
      <c r="D533" s="15"/>
      <c r="E533" s="39">
        <f>E534+E541</f>
        <v>22635.8</v>
      </c>
      <c r="F533" s="39">
        <f>F534+F541</f>
        <v>23978</v>
      </c>
    </row>
    <row r="534" spans="1:6">
      <c r="A534" s="7" t="s">
        <v>464</v>
      </c>
      <c r="B534" s="8" t="s">
        <v>161</v>
      </c>
      <c r="C534" s="8" t="s">
        <v>98</v>
      </c>
      <c r="D534" s="8"/>
      <c r="E534" s="40">
        <f>E535+E538</f>
        <v>6896.8</v>
      </c>
      <c r="F534" s="40">
        <f>F535+F538</f>
        <v>7887.7999999999993</v>
      </c>
    </row>
    <row r="535" spans="1:6" ht="27.6">
      <c r="A535" s="7" t="s">
        <v>282</v>
      </c>
      <c r="B535" s="8" t="s">
        <v>161</v>
      </c>
      <c r="C535" s="8" t="s">
        <v>99</v>
      </c>
      <c r="D535" s="8"/>
      <c r="E535" s="40">
        <f>E536</f>
        <v>6544.2</v>
      </c>
      <c r="F535" s="40">
        <f>F536</f>
        <v>7517.9</v>
      </c>
    </row>
    <row r="536" spans="1:6" ht="27.6">
      <c r="A536" s="7" t="s">
        <v>319</v>
      </c>
      <c r="B536" s="8" t="s">
        <v>161</v>
      </c>
      <c r="C536" s="8" t="s">
        <v>162</v>
      </c>
      <c r="D536" s="8"/>
      <c r="E536" s="40">
        <f>E537</f>
        <v>6544.2</v>
      </c>
      <c r="F536" s="40">
        <f>F537</f>
        <v>7517.9</v>
      </c>
    </row>
    <row r="537" spans="1:6" ht="41.4">
      <c r="A537" s="7" t="s">
        <v>236</v>
      </c>
      <c r="B537" s="8" t="s">
        <v>161</v>
      </c>
      <c r="C537" s="8" t="s">
        <v>162</v>
      </c>
      <c r="D537" s="8" t="s">
        <v>38</v>
      </c>
      <c r="E537" s="40">
        <v>6544.2</v>
      </c>
      <c r="F537" s="40">
        <v>7517.9</v>
      </c>
    </row>
    <row r="538" spans="1:6">
      <c r="A538" s="7" t="s">
        <v>285</v>
      </c>
      <c r="B538" s="8" t="s">
        <v>161</v>
      </c>
      <c r="C538" s="8" t="s">
        <v>105</v>
      </c>
      <c r="D538" s="8"/>
      <c r="E538" s="40">
        <f>E539</f>
        <v>352.6</v>
      </c>
      <c r="F538" s="40">
        <f>F539</f>
        <v>369.9</v>
      </c>
    </row>
    <row r="539" spans="1:6" ht="41.4">
      <c r="A539" s="7" t="s">
        <v>286</v>
      </c>
      <c r="B539" s="8" t="s">
        <v>161</v>
      </c>
      <c r="C539" s="8" t="s">
        <v>106</v>
      </c>
      <c r="D539" s="8"/>
      <c r="E539" s="40">
        <f>E540</f>
        <v>352.6</v>
      </c>
      <c r="F539" s="40">
        <f>F540</f>
        <v>369.9</v>
      </c>
    </row>
    <row r="540" spans="1:6" ht="41.4">
      <c r="A540" s="7" t="s">
        <v>236</v>
      </c>
      <c r="B540" s="8" t="s">
        <v>161</v>
      </c>
      <c r="C540" s="8" t="s">
        <v>106</v>
      </c>
      <c r="D540" s="8" t="s">
        <v>38</v>
      </c>
      <c r="E540" s="40">
        <v>352.6</v>
      </c>
      <c r="F540" s="40">
        <v>369.9</v>
      </c>
    </row>
    <row r="541" spans="1:6">
      <c r="A541" s="7" t="s">
        <v>462</v>
      </c>
      <c r="B541" s="8" t="s">
        <v>161</v>
      </c>
      <c r="C541" s="8" t="s">
        <v>53</v>
      </c>
      <c r="D541" s="8"/>
      <c r="E541" s="40">
        <f>E542</f>
        <v>15739</v>
      </c>
      <c r="F541" s="40">
        <f>F542</f>
        <v>16090.2</v>
      </c>
    </row>
    <row r="542" spans="1:6" ht="27.6">
      <c r="A542" s="7" t="s">
        <v>316</v>
      </c>
      <c r="B542" s="8" t="s">
        <v>161</v>
      </c>
      <c r="C542" s="8" t="s">
        <v>157</v>
      </c>
      <c r="D542" s="8"/>
      <c r="E542" s="40">
        <f>E543+E545</f>
        <v>15739</v>
      </c>
      <c r="F542" s="40">
        <f>F543+F545</f>
        <v>16090.2</v>
      </c>
    </row>
    <row r="543" spans="1:6" ht="82.8">
      <c r="A543" s="7" t="s">
        <v>320</v>
      </c>
      <c r="B543" s="8" t="s">
        <v>161</v>
      </c>
      <c r="C543" s="8" t="s">
        <v>321</v>
      </c>
      <c r="D543" s="8"/>
      <c r="E543" s="40">
        <f>E544</f>
        <v>1199.4000000000001</v>
      </c>
      <c r="F543" s="40">
        <f>F544</f>
        <v>1550.6</v>
      </c>
    </row>
    <row r="544" spans="1:6" ht="27.6">
      <c r="A544" s="7" t="s">
        <v>226</v>
      </c>
      <c r="B544" s="8" t="s">
        <v>161</v>
      </c>
      <c r="C544" s="8" t="s">
        <v>321</v>
      </c>
      <c r="D544" s="8" t="s">
        <v>116</v>
      </c>
      <c r="E544" s="40">
        <v>1199.4000000000001</v>
      </c>
      <c r="F544" s="40">
        <v>1550.6</v>
      </c>
    </row>
    <row r="545" spans="1:6" hidden="1">
      <c r="A545" s="7" t="s">
        <v>512</v>
      </c>
      <c r="B545" s="8" t="s">
        <v>161</v>
      </c>
      <c r="C545" s="8" t="s">
        <v>511</v>
      </c>
      <c r="D545" s="8"/>
      <c r="E545" s="40">
        <f>E546</f>
        <v>14539.6</v>
      </c>
      <c r="F545" s="40">
        <f>F546</f>
        <v>14539.6</v>
      </c>
    </row>
    <row r="546" spans="1:6" ht="41.4" hidden="1">
      <c r="A546" s="7" t="s">
        <v>236</v>
      </c>
      <c r="B546" s="8" t="s">
        <v>161</v>
      </c>
      <c r="C546" s="8" t="s">
        <v>511</v>
      </c>
      <c r="D546" s="8" t="s">
        <v>38</v>
      </c>
      <c r="E546" s="40">
        <v>14539.6</v>
      </c>
      <c r="F546" s="40">
        <v>14539.6</v>
      </c>
    </row>
    <row r="547" spans="1:6" hidden="1">
      <c r="A547" s="14" t="s">
        <v>163</v>
      </c>
      <c r="B547" s="15" t="s">
        <v>164</v>
      </c>
      <c r="C547" s="15"/>
      <c r="D547" s="15"/>
      <c r="E547" s="39">
        <f>E552+E548</f>
        <v>650</v>
      </c>
      <c r="F547" s="39">
        <f>F552+F548</f>
        <v>650</v>
      </c>
    </row>
    <row r="548" spans="1:6" hidden="1">
      <c r="A548" s="7" t="s">
        <v>396</v>
      </c>
      <c r="B548" s="8" t="s">
        <v>164</v>
      </c>
      <c r="C548" s="8" t="s">
        <v>53</v>
      </c>
      <c r="D548" s="15"/>
      <c r="E548" s="40">
        <f t="shared" ref="E548:F550" si="13">E549</f>
        <v>0</v>
      </c>
      <c r="F548" s="40">
        <f t="shared" si="13"/>
        <v>0</v>
      </c>
    </row>
    <row r="549" spans="1:6" ht="41.4" hidden="1">
      <c r="A549" s="7" t="s">
        <v>388</v>
      </c>
      <c r="B549" s="8" t="s">
        <v>164</v>
      </c>
      <c r="C549" s="8" t="s">
        <v>54</v>
      </c>
      <c r="D549" s="15"/>
      <c r="E549" s="40">
        <f t="shared" si="13"/>
        <v>0</v>
      </c>
      <c r="F549" s="40">
        <f t="shared" si="13"/>
        <v>0</v>
      </c>
    </row>
    <row r="550" spans="1:6" ht="41.4" hidden="1">
      <c r="A550" s="7" t="s">
        <v>389</v>
      </c>
      <c r="B550" s="8" t="s">
        <v>164</v>
      </c>
      <c r="C550" s="17" t="s">
        <v>391</v>
      </c>
      <c r="D550" s="8"/>
      <c r="E550" s="40">
        <f t="shared" si="13"/>
        <v>0</v>
      </c>
      <c r="F550" s="40">
        <f t="shared" si="13"/>
        <v>0</v>
      </c>
    </row>
    <row r="551" spans="1:6" ht="41.4" hidden="1">
      <c r="A551" s="7" t="s">
        <v>390</v>
      </c>
      <c r="B551" s="8" t="s">
        <v>164</v>
      </c>
      <c r="C551" s="17" t="s">
        <v>391</v>
      </c>
      <c r="D551" s="8">
        <v>600</v>
      </c>
      <c r="E551" s="40"/>
      <c r="F551" s="40"/>
    </row>
    <row r="552" spans="1:6" ht="69" hidden="1">
      <c r="A552" s="7" t="s">
        <v>482</v>
      </c>
      <c r="B552" s="8" t="s">
        <v>164</v>
      </c>
      <c r="C552" s="8" t="s">
        <v>165</v>
      </c>
      <c r="D552" s="8"/>
      <c r="E552" s="40">
        <f t="shared" ref="E552:F553" si="14">E553</f>
        <v>650</v>
      </c>
      <c r="F552" s="40">
        <f t="shared" si="14"/>
        <v>650</v>
      </c>
    </row>
    <row r="553" spans="1:6" hidden="1">
      <c r="A553" s="7" t="s">
        <v>322</v>
      </c>
      <c r="B553" s="8" t="s">
        <v>164</v>
      </c>
      <c r="C553" s="8" t="s">
        <v>166</v>
      </c>
      <c r="D553" s="8"/>
      <c r="E553" s="40">
        <f t="shared" si="14"/>
        <v>650</v>
      </c>
      <c r="F553" s="40">
        <f t="shared" si="14"/>
        <v>650</v>
      </c>
    </row>
    <row r="554" spans="1:6" ht="41.4" hidden="1">
      <c r="A554" s="7" t="s">
        <v>236</v>
      </c>
      <c r="B554" s="8" t="s">
        <v>164</v>
      </c>
      <c r="C554" s="8" t="s">
        <v>166</v>
      </c>
      <c r="D554" s="8" t="s">
        <v>38</v>
      </c>
      <c r="E554" s="40">
        <v>650</v>
      </c>
      <c r="F554" s="40">
        <v>650</v>
      </c>
    </row>
    <row r="555" spans="1:6">
      <c r="A555" s="14" t="s">
        <v>328</v>
      </c>
      <c r="B555" s="15" t="s">
        <v>167</v>
      </c>
      <c r="C555" s="15"/>
      <c r="D555" s="15"/>
      <c r="E555" s="39">
        <f>E556</f>
        <v>256111</v>
      </c>
      <c r="F555" s="39">
        <f>F556</f>
        <v>274545.5</v>
      </c>
    </row>
    <row r="556" spans="1:6">
      <c r="A556" s="14" t="s">
        <v>168</v>
      </c>
      <c r="B556" s="15" t="s">
        <v>169</v>
      </c>
      <c r="C556" s="15"/>
      <c r="D556" s="15"/>
      <c r="E556" s="39">
        <f>E557+E567</f>
        <v>256111</v>
      </c>
      <c r="F556" s="39">
        <f>F557+F567</f>
        <v>274545.5</v>
      </c>
    </row>
    <row r="557" spans="1:6" ht="41.4">
      <c r="A557" s="7" t="s">
        <v>465</v>
      </c>
      <c r="B557" s="8" t="s">
        <v>169</v>
      </c>
      <c r="C557" s="8" t="s">
        <v>170</v>
      </c>
      <c r="D557" s="8"/>
      <c r="E557" s="40">
        <f>E558</f>
        <v>256111</v>
      </c>
      <c r="F557" s="40">
        <f>F558</f>
        <v>274145.5</v>
      </c>
    </row>
    <row r="558" spans="1:6" ht="41.4">
      <c r="A558" s="7" t="s">
        <v>500</v>
      </c>
      <c r="B558" s="8" t="s">
        <v>169</v>
      </c>
      <c r="C558" s="17" t="s">
        <v>498</v>
      </c>
      <c r="D558" s="8"/>
      <c r="E558" s="40">
        <f>E559+E562+E565</f>
        <v>256111</v>
      </c>
      <c r="F558" s="40">
        <f>F559+F562+F565</f>
        <v>274145.5</v>
      </c>
    </row>
    <row r="559" spans="1:6" ht="27.6">
      <c r="A559" s="7" t="s">
        <v>501</v>
      </c>
      <c r="B559" s="8" t="s">
        <v>169</v>
      </c>
      <c r="C559" s="17" t="s">
        <v>499</v>
      </c>
      <c r="D559" s="8"/>
      <c r="E559" s="40">
        <f>E560+E561</f>
        <v>125236.3</v>
      </c>
      <c r="F559" s="40">
        <f>F560+F561</f>
        <v>135669.5</v>
      </c>
    </row>
    <row r="560" spans="1:6" ht="27.6">
      <c r="A560" s="7" t="s">
        <v>264</v>
      </c>
      <c r="B560" s="8" t="s">
        <v>169</v>
      </c>
      <c r="C560" s="17" t="s">
        <v>499</v>
      </c>
      <c r="D560" s="8">
        <v>400</v>
      </c>
      <c r="E560" s="40">
        <v>18942.2</v>
      </c>
      <c r="F560" s="40">
        <v>21307</v>
      </c>
    </row>
    <row r="561" spans="1:6" ht="41.4">
      <c r="A561" s="7" t="s">
        <v>345</v>
      </c>
      <c r="B561" s="8">
        <v>1101</v>
      </c>
      <c r="C561" s="17" t="s">
        <v>499</v>
      </c>
      <c r="D561" s="8" t="s">
        <v>38</v>
      </c>
      <c r="E561" s="40">
        <v>106294.1</v>
      </c>
      <c r="F561" s="40">
        <v>114362.5</v>
      </c>
    </row>
    <row r="562" spans="1:6" ht="41.4">
      <c r="A562" s="7" t="s">
        <v>323</v>
      </c>
      <c r="B562" s="8" t="s">
        <v>169</v>
      </c>
      <c r="C562" s="17" t="s">
        <v>502</v>
      </c>
      <c r="D562" s="8"/>
      <c r="E562" s="40">
        <f>E563+E564</f>
        <v>155</v>
      </c>
      <c r="F562" s="40">
        <f>F563+F564</f>
        <v>178</v>
      </c>
    </row>
    <row r="563" spans="1:6" ht="27.6" hidden="1">
      <c r="A563" s="7" t="s">
        <v>209</v>
      </c>
      <c r="B563" s="8" t="s">
        <v>169</v>
      </c>
      <c r="C563" s="17" t="s">
        <v>502</v>
      </c>
      <c r="D563" s="8" t="s">
        <v>11</v>
      </c>
      <c r="E563" s="40">
        <v>20</v>
      </c>
      <c r="F563" s="40">
        <v>20</v>
      </c>
    </row>
    <row r="564" spans="1:6" ht="41.4">
      <c r="A564" s="7" t="s">
        <v>236</v>
      </c>
      <c r="B564" s="8" t="s">
        <v>169</v>
      </c>
      <c r="C564" s="17" t="s">
        <v>502</v>
      </c>
      <c r="D564" s="8" t="s">
        <v>38</v>
      </c>
      <c r="E564" s="40">
        <v>135</v>
      </c>
      <c r="F564" s="40">
        <v>158</v>
      </c>
    </row>
    <row r="565" spans="1:6" ht="27.6">
      <c r="A565" s="7" t="s">
        <v>324</v>
      </c>
      <c r="B565" s="8" t="s">
        <v>169</v>
      </c>
      <c r="C565" s="17" t="s">
        <v>503</v>
      </c>
      <c r="D565" s="8"/>
      <c r="E565" s="40">
        <f>E566</f>
        <v>130719.7</v>
      </c>
      <c r="F565" s="40">
        <f>F566</f>
        <v>138298</v>
      </c>
    </row>
    <row r="566" spans="1:6" ht="41.4">
      <c r="A566" s="7" t="s">
        <v>236</v>
      </c>
      <c r="B566" s="8" t="s">
        <v>169</v>
      </c>
      <c r="C566" s="17" t="s">
        <v>503</v>
      </c>
      <c r="D566" s="8" t="s">
        <v>38</v>
      </c>
      <c r="E566" s="40">
        <v>130719.7</v>
      </c>
      <c r="F566" s="40">
        <v>138298</v>
      </c>
    </row>
    <row r="567" spans="1:6">
      <c r="A567" s="7" t="s">
        <v>208</v>
      </c>
      <c r="B567" s="33" t="s">
        <v>169</v>
      </c>
      <c r="C567" s="17" t="s">
        <v>12</v>
      </c>
      <c r="D567" s="8"/>
      <c r="E567" s="40">
        <f>E568</f>
        <v>0</v>
      </c>
      <c r="F567" s="40">
        <f>F568</f>
        <v>400</v>
      </c>
    </row>
    <row r="568" spans="1:6" ht="41.4">
      <c r="A568" s="7" t="s">
        <v>345</v>
      </c>
      <c r="B568" s="33" t="s">
        <v>169</v>
      </c>
      <c r="C568" s="17" t="s">
        <v>12</v>
      </c>
      <c r="D568" s="8">
        <v>600</v>
      </c>
      <c r="E568" s="40">
        <v>0</v>
      </c>
      <c r="F568" s="40">
        <v>400</v>
      </c>
    </row>
    <row r="569" spans="1:6" ht="27.6" hidden="1">
      <c r="A569" s="14" t="s">
        <v>327</v>
      </c>
      <c r="B569" s="15" t="s">
        <v>171</v>
      </c>
      <c r="C569" s="15"/>
      <c r="D569" s="15"/>
      <c r="E569" s="39">
        <f t="shared" ref="E569:F573" si="15">E570</f>
        <v>1153.5999999999999</v>
      </c>
      <c r="F569" s="39">
        <f t="shared" si="15"/>
        <v>1153.5999999999999</v>
      </c>
    </row>
    <row r="570" spans="1:6" ht="27.6" hidden="1">
      <c r="A570" s="14" t="s">
        <v>203</v>
      </c>
      <c r="B570" s="15" t="s">
        <v>172</v>
      </c>
      <c r="C570" s="15"/>
      <c r="D570" s="15"/>
      <c r="E570" s="39">
        <f t="shared" si="15"/>
        <v>1153.5999999999999</v>
      </c>
      <c r="F570" s="39">
        <f t="shared" si="15"/>
        <v>1153.5999999999999</v>
      </c>
    </row>
    <row r="571" spans="1:6" ht="27.6" hidden="1">
      <c r="A571" s="7" t="s">
        <v>438</v>
      </c>
      <c r="B571" s="8" t="s">
        <v>172</v>
      </c>
      <c r="C571" s="8" t="s">
        <v>8</v>
      </c>
      <c r="D571" s="8"/>
      <c r="E571" s="40">
        <f t="shared" si="15"/>
        <v>1153.5999999999999</v>
      </c>
      <c r="F571" s="40">
        <f t="shared" si="15"/>
        <v>1153.5999999999999</v>
      </c>
    </row>
    <row r="572" spans="1:6" ht="41.4" hidden="1">
      <c r="A572" s="7" t="s">
        <v>220</v>
      </c>
      <c r="B572" s="8" t="s">
        <v>172</v>
      </c>
      <c r="C572" s="8" t="s">
        <v>18</v>
      </c>
      <c r="D572" s="8"/>
      <c r="E572" s="40">
        <f t="shared" si="15"/>
        <v>1153.5999999999999</v>
      </c>
      <c r="F572" s="40">
        <f t="shared" si="15"/>
        <v>1153.5999999999999</v>
      </c>
    </row>
    <row r="573" spans="1:6" ht="27.6" hidden="1">
      <c r="A573" s="7" t="s">
        <v>325</v>
      </c>
      <c r="B573" s="8" t="s">
        <v>172</v>
      </c>
      <c r="C573" s="8" t="s">
        <v>173</v>
      </c>
      <c r="D573" s="8"/>
      <c r="E573" s="40">
        <f t="shared" si="15"/>
        <v>1153.5999999999999</v>
      </c>
      <c r="F573" s="40">
        <f t="shared" si="15"/>
        <v>1153.5999999999999</v>
      </c>
    </row>
    <row r="574" spans="1:6" ht="27.6" hidden="1">
      <c r="A574" s="10" t="s">
        <v>326</v>
      </c>
      <c r="B574" s="11" t="s">
        <v>172</v>
      </c>
      <c r="C574" s="11" t="s">
        <v>173</v>
      </c>
      <c r="D574" s="11" t="s">
        <v>174</v>
      </c>
      <c r="E574" s="40">
        <v>1153.5999999999999</v>
      </c>
      <c r="F574" s="40">
        <v>1153.5999999999999</v>
      </c>
    </row>
    <row r="575" spans="1:6">
      <c r="A575" s="52" t="s">
        <v>175</v>
      </c>
      <c r="B575" s="52"/>
      <c r="C575" s="52"/>
      <c r="D575" s="52"/>
      <c r="E575" s="37">
        <f>E9+E126+E174+E214+E351+E463+E516+E555+E569+E341</f>
        <v>4296965.3999999994</v>
      </c>
      <c r="F575" s="13">
        <f>F9+F126+F174+F214+F351+F463+F516+F555+F569+F341</f>
        <v>4418590.2</v>
      </c>
    </row>
  </sheetData>
  <mergeCells count="6">
    <mergeCell ref="A575:D575"/>
    <mergeCell ref="A4:E4"/>
    <mergeCell ref="C1:F1"/>
    <mergeCell ref="A2:F2"/>
    <mergeCell ref="A3:F3"/>
    <mergeCell ref="A6:F6"/>
  </mergeCells>
  <pageMargins left="0.70866141732283472" right="0.7086614173228347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2"/>
  <sheetViews>
    <sheetView showGridLines="0" topLeftCell="A528" zoomScaleSheetLayoutView="70" workbookViewId="0">
      <selection activeCell="A81" sqref="A81:XFD81"/>
    </sheetView>
  </sheetViews>
  <sheetFormatPr defaultColWidth="8.88671875" defaultRowHeight="15.6" outlineLevelRow="5"/>
  <cols>
    <col min="1" max="1" width="48.88671875" style="1" customWidth="1"/>
    <col min="2" max="2" width="6.44140625" style="1" customWidth="1"/>
    <col min="3" max="3" width="11.44140625" style="1" customWidth="1"/>
    <col min="4" max="4" width="5.5546875" style="1" customWidth="1"/>
    <col min="5" max="6" width="12.6640625" style="1" customWidth="1"/>
    <col min="7" max="16384" width="8.88671875" style="1"/>
  </cols>
  <sheetData>
    <row r="1" spans="1:6">
      <c r="A1" s="6"/>
      <c r="B1" s="6"/>
      <c r="C1" s="58" t="s">
        <v>204</v>
      </c>
      <c r="D1" s="58"/>
      <c r="E1" s="58"/>
      <c r="F1" s="58"/>
    </row>
    <row r="2" spans="1:6">
      <c r="A2" s="58" t="s">
        <v>466</v>
      </c>
      <c r="B2" s="58"/>
      <c r="C2" s="58"/>
      <c r="D2" s="58"/>
      <c r="E2" s="58"/>
      <c r="F2" s="58"/>
    </row>
    <row r="3" spans="1:6">
      <c r="A3" s="58" t="s">
        <v>467</v>
      </c>
      <c r="B3" s="58"/>
      <c r="C3" s="58"/>
      <c r="D3" s="58"/>
      <c r="E3" s="58"/>
      <c r="F3" s="58"/>
    </row>
    <row r="4" spans="1:6" ht="10.199999999999999" customHeight="1">
      <c r="A4" s="30"/>
      <c r="B4" s="30"/>
      <c r="C4" s="30"/>
      <c r="D4" s="30"/>
      <c r="E4" s="30"/>
      <c r="F4" s="30"/>
    </row>
    <row r="5" spans="1:6" ht="54" customHeight="1">
      <c r="A5" s="59" t="s">
        <v>488</v>
      </c>
      <c r="B5" s="59"/>
      <c r="C5" s="59"/>
      <c r="D5" s="59"/>
      <c r="E5" s="59"/>
      <c r="F5" s="59"/>
    </row>
    <row r="6" spans="1:6" ht="17.25" customHeight="1">
      <c r="A6" s="56"/>
      <c r="B6" s="57"/>
      <c r="C6" s="57"/>
      <c r="D6" s="57"/>
      <c r="E6" s="57"/>
      <c r="F6" s="57"/>
    </row>
    <row r="7" spans="1:6" ht="34.200000000000003">
      <c r="A7" s="3" t="s">
        <v>176</v>
      </c>
      <c r="B7" s="3" t="s">
        <v>177</v>
      </c>
      <c r="C7" s="3" t="s">
        <v>178</v>
      </c>
      <c r="D7" s="3" t="s">
        <v>179</v>
      </c>
      <c r="E7" s="3" t="s">
        <v>468</v>
      </c>
      <c r="F7" s="3" t="s">
        <v>469</v>
      </c>
    </row>
    <row r="8" spans="1:6" s="4" customFormat="1">
      <c r="A8" s="14" t="s">
        <v>334</v>
      </c>
      <c r="B8" s="15" t="s">
        <v>0</v>
      </c>
      <c r="C8" s="15"/>
      <c r="D8" s="15"/>
      <c r="E8" s="16">
        <f>E9+E16+E21+E45+E48+E62+E65</f>
        <v>242905.30000000002</v>
      </c>
      <c r="F8" s="16">
        <f>F9+F16+F21+F45+F48+F62+F65</f>
        <v>273330.2</v>
      </c>
    </row>
    <row r="9" spans="1:6" s="4" customFormat="1" ht="41.4" outlineLevel="1">
      <c r="A9" s="14" t="s">
        <v>1</v>
      </c>
      <c r="B9" s="15" t="s">
        <v>2</v>
      </c>
      <c r="C9" s="15"/>
      <c r="D9" s="15"/>
      <c r="E9" s="16">
        <f>E10+E14</f>
        <v>4875.6000000000004</v>
      </c>
      <c r="F9" s="16">
        <f>F10+F14</f>
        <v>4875.6000000000004</v>
      </c>
    </row>
    <row r="10" spans="1:6" outlineLevel="3">
      <c r="A10" s="7" t="s">
        <v>439</v>
      </c>
      <c r="B10" s="8" t="s">
        <v>2</v>
      </c>
      <c r="C10" s="8" t="s">
        <v>3</v>
      </c>
      <c r="D10" s="8"/>
      <c r="E10" s="9">
        <f t="shared" ref="E10:F12" si="0">E11</f>
        <v>4875.6000000000004</v>
      </c>
      <c r="F10" s="9">
        <f t="shared" si="0"/>
        <v>4875.6000000000004</v>
      </c>
    </row>
    <row r="11" spans="1:6" ht="27.6" outlineLevel="4">
      <c r="A11" s="7" t="s">
        <v>205</v>
      </c>
      <c r="B11" s="8" t="s">
        <v>2</v>
      </c>
      <c r="C11" s="8" t="s">
        <v>4</v>
      </c>
      <c r="D11" s="8"/>
      <c r="E11" s="9">
        <f t="shared" si="0"/>
        <v>4875.6000000000004</v>
      </c>
      <c r="F11" s="9">
        <f t="shared" si="0"/>
        <v>4875.6000000000004</v>
      </c>
    </row>
    <row r="12" spans="1:6" ht="27.6" outlineLevel="5">
      <c r="A12" s="7" t="s">
        <v>206</v>
      </c>
      <c r="B12" s="8" t="s">
        <v>2</v>
      </c>
      <c r="C12" s="8" t="s">
        <v>183</v>
      </c>
      <c r="D12" s="8"/>
      <c r="E12" s="9">
        <f t="shared" si="0"/>
        <v>4875.6000000000004</v>
      </c>
      <c r="F12" s="9">
        <f t="shared" si="0"/>
        <v>4875.6000000000004</v>
      </c>
    </row>
    <row r="13" spans="1:6" s="4" customFormat="1" ht="69" outlineLevel="1">
      <c r="A13" s="7" t="s">
        <v>207</v>
      </c>
      <c r="B13" s="8" t="s">
        <v>2</v>
      </c>
      <c r="C13" s="8" t="s">
        <v>183</v>
      </c>
      <c r="D13" s="8" t="s">
        <v>5</v>
      </c>
      <c r="E13" s="9">
        <v>4875.6000000000004</v>
      </c>
      <c r="F13" s="9">
        <v>4875.6000000000004</v>
      </c>
    </row>
    <row r="14" spans="1:6" s="4" customFormat="1" hidden="1" outlineLevel="1">
      <c r="A14" s="7" t="s">
        <v>413</v>
      </c>
      <c r="B14" s="8" t="s">
        <v>2</v>
      </c>
      <c r="C14" s="8" t="s">
        <v>12</v>
      </c>
      <c r="D14" s="8"/>
      <c r="E14" s="9">
        <f>E15</f>
        <v>0</v>
      </c>
      <c r="F14" s="9">
        <f>F15</f>
        <v>0</v>
      </c>
    </row>
    <row r="15" spans="1:6" s="4" customFormat="1" ht="69" hidden="1" outlineLevel="1">
      <c r="A15" s="7" t="s">
        <v>414</v>
      </c>
      <c r="B15" s="8" t="s">
        <v>2</v>
      </c>
      <c r="C15" s="8" t="s">
        <v>12</v>
      </c>
      <c r="D15" s="8">
        <v>100</v>
      </c>
      <c r="E15" s="9"/>
      <c r="F15" s="9"/>
    </row>
    <row r="16" spans="1:6" ht="55.2" outlineLevel="2">
      <c r="A16" s="14" t="s">
        <v>6</v>
      </c>
      <c r="B16" s="15" t="s">
        <v>7</v>
      </c>
      <c r="C16" s="15"/>
      <c r="D16" s="15"/>
      <c r="E16" s="16">
        <f>E17</f>
        <v>12562</v>
      </c>
      <c r="F16" s="16">
        <f>F17</f>
        <v>12562</v>
      </c>
    </row>
    <row r="17" spans="1:6" outlineLevel="4">
      <c r="A17" s="7" t="s">
        <v>208</v>
      </c>
      <c r="B17" s="8" t="s">
        <v>7</v>
      </c>
      <c r="C17" s="8" t="s">
        <v>12</v>
      </c>
      <c r="D17" s="8"/>
      <c r="E17" s="9">
        <f>E18+E19+E20</f>
        <v>12562</v>
      </c>
      <c r="F17" s="9">
        <f>F18+F19+F20</f>
        <v>12562</v>
      </c>
    </row>
    <row r="18" spans="1:6" ht="69" outlineLevel="5">
      <c r="A18" s="7" t="s">
        <v>207</v>
      </c>
      <c r="B18" s="8" t="s">
        <v>7</v>
      </c>
      <c r="C18" s="8" t="s">
        <v>12</v>
      </c>
      <c r="D18" s="8" t="s">
        <v>5</v>
      </c>
      <c r="E18" s="9">
        <v>12119</v>
      </c>
      <c r="F18" s="9">
        <v>12119</v>
      </c>
    </row>
    <row r="19" spans="1:6" s="4" customFormat="1" ht="27.6" outlineLevel="2">
      <c r="A19" s="7" t="s">
        <v>209</v>
      </c>
      <c r="B19" s="8" t="s">
        <v>7</v>
      </c>
      <c r="C19" s="8" t="s">
        <v>12</v>
      </c>
      <c r="D19" s="8" t="s">
        <v>11</v>
      </c>
      <c r="E19" s="9">
        <v>435.4</v>
      </c>
      <c r="F19" s="9">
        <v>435.4</v>
      </c>
    </row>
    <row r="20" spans="1:6" outlineLevel="5">
      <c r="A20" s="7" t="s">
        <v>210</v>
      </c>
      <c r="B20" s="8" t="s">
        <v>7</v>
      </c>
      <c r="C20" s="8" t="s">
        <v>12</v>
      </c>
      <c r="D20" s="8" t="s">
        <v>13</v>
      </c>
      <c r="E20" s="9">
        <v>7.6</v>
      </c>
      <c r="F20" s="9">
        <v>7.6</v>
      </c>
    </row>
    <row r="21" spans="1:6" ht="73.5" customHeight="1" outlineLevel="5">
      <c r="A21" s="14" t="s">
        <v>14</v>
      </c>
      <c r="B21" s="15" t="s">
        <v>15</v>
      </c>
      <c r="C21" s="15"/>
      <c r="D21" s="15"/>
      <c r="E21" s="16">
        <f>E26+E22+E43</f>
        <v>76297.000000000015</v>
      </c>
      <c r="F21" s="16">
        <f>F26+F22+F43</f>
        <v>76504.600000000006</v>
      </c>
    </row>
    <row r="22" spans="1:6" hidden="1" outlineLevel="5">
      <c r="A22" s="7" t="s">
        <v>440</v>
      </c>
      <c r="B22" s="8" t="s">
        <v>15</v>
      </c>
      <c r="C22" s="8" t="s">
        <v>133</v>
      </c>
      <c r="D22" s="8"/>
      <c r="E22" s="9">
        <f t="shared" ref="E22:F24" si="1">E23</f>
        <v>0</v>
      </c>
      <c r="F22" s="9">
        <f t="shared" si="1"/>
        <v>0</v>
      </c>
    </row>
    <row r="23" spans="1:6" ht="27.6" hidden="1" outlineLevel="5">
      <c r="A23" s="7" t="s">
        <v>348</v>
      </c>
      <c r="B23" s="8" t="s">
        <v>15</v>
      </c>
      <c r="C23" s="8" t="s">
        <v>201</v>
      </c>
      <c r="D23" s="8"/>
      <c r="E23" s="9">
        <f t="shared" si="1"/>
        <v>0</v>
      </c>
      <c r="F23" s="9">
        <f t="shared" si="1"/>
        <v>0</v>
      </c>
    </row>
    <row r="24" spans="1:6" ht="55.2" hidden="1" outlineLevel="5">
      <c r="A24" s="7" t="s">
        <v>416</v>
      </c>
      <c r="B24" s="8" t="s">
        <v>15</v>
      </c>
      <c r="C24" s="17" t="s">
        <v>415</v>
      </c>
      <c r="D24" s="8"/>
      <c r="E24" s="9">
        <f t="shared" si="1"/>
        <v>0</v>
      </c>
      <c r="F24" s="9">
        <f t="shared" si="1"/>
        <v>0</v>
      </c>
    </row>
    <row r="25" spans="1:6" ht="27.6" hidden="1" outlineLevel="5">
      <c r="A25" s="7" t="s">
        <v>347</v>
      </c>
      <c r="B25" s="8" t="s">
        <v>15</v>
      </c>
      <c r="C25" s="17" t="s">
        <v>415</v>
      </c>
      <c r="D25" s="8">
        <v>200</v>
      </c>
      <c r="E25" s="9"/>
      <c r="F25" s="9"/>
    </row>
    <row r="26" spans="1:6" s="4" customFormat="1" outlineLevel="1" collapsed="1">
      <c r="A26" s="7" t="s">
        <v>439</v>
      </c>
      <c r="B26" s="8" t="s">
        <v>15</v>
      </c>
      <c r="C26" s="8" t="s">
        <v>3</v>
      </c>
      <c r="D26" s="8"/>
      <c r="E26" s="9">
        <f>E27+E35+E39</f>
        <v>76297.000000000015</v>
      </c>
      <c r="F26" s="9">
        <f>F27+F35+F39</f>
        <v>76504.600000000006</v>
      </c>
    </row>
    <row r="27" spans="1:6" ht="27.6" outlineLevel="2">
      <c r="A27" s="7" t="s">
        <v>205</v>
      </c>
      <c r="B27" s="8" t="s">
        <v>15</v>
      </c>
      <c r="C27" s="8" t="s">
        <v>4</v>
      </c>
      <c r="D27" s="8"/>
      <c r="E27" s="9">
        <f>E28+E32</f>
        <v>60997.100000000006</v>
      </c>
      <c r="F27" s="9">
        <f>F28+F32</f>
        <v>60997.100000000006</v>
      </c>
    </row>
    <row r="28" spans="1:6" ht="27.6" outlineLevel="3">
      <c r="A28" s="7" t="s">
        <v>206</v>
      </c>
      <c r="B28" s="8" t="s">
        <v>15</v>
      </c>
      <c r="C28" s="8" t="s">
        <v>183</v>
      </c>
      <c r="D28" s="8"/>
      <c r="E28" s="9">
        <f>E29+E30+E31</f>
        <v>55996.700000000004</v>
      </c>
      <c r="F28" s="9">
        <f>F29+F30+F31</f>
        <v>55996.700000000004</v>
      </c>
    </row>
    <row r="29" spans="1:6" ht="69" outlineLevel="4">
      <c r="A29" s="7" t="s">
        <v>207</v>
      </c>
      <c r="B29" s="8" t="s">
        <v>15</v>
      </c>
      <c r="C29" s="8" t="s">
        <v>183</v>
      </c>
      <c r="D29" s="8" t="s">
        <v>5</v>
      </c>
      <c r="E29" s="9">
        <v>49420.4</v>
      </c>
      <c r="F29" s="9">
        <v>49420.4</v>
      </c>
    </row>
    <row r="30" spans="1:6" ht="27.6" outlineLevel="5">
      <c r="A30" s="7" t="s">
        <v>209</v>
      </c>
      <c r="B30" s="8" t="s">
        <v>15</v>
      </c>
      <c r="C30" s="8" t="s">
        <v>183</v>
      </c>
      <c r="D30" s="8" t="s">
        <v>11</v>
      </c>
      <c r="E30" s="9">
        <v>6302.3</v>
      </c>
      <c r="F30" s="9">
        <v>6302.3</v>
      </c>
    </row>
    <row r="31" spans="1:6" outlineLevel="5">
      <c r="A31" s="7" t="s">
        <v>210</v>
      </c>
      <c r="B31" s="8" t="s">
        <v>15</v>
      </c>
      <c r="C31" s="8" t="s">
        <v>183</v>
      </c>
      <c r="D31" s="8" t="s">
        <v>13</v>
      </c>
      <c r="E31" s="9">
        <v>274</v>
      </c>
      <c r="F31" s="9">
        <v>274</v>
      </c>
    </row>
    <row r="32" spans="1:6" ht="41.4" outlineLevel="5">
      <c r="A32" s="7" t="s">
        <v>211</v>
      </c>
      <c r="B32" s="8" t="s">
        <v>15</v>
      </c>
      <c r="C32" s="8" t="s">
        <v>212</v>
      </c>
      <c r="D32" s="8"/>
      <c r="E32" s="9">
        <f>E33+E34</f>
        <v>5000.3999999999996</v>
      </c>
      <c r="F32" s="9">
        <f>F33+F34</f>
        <v>5000.3999999999996</v>
      </c>
    </row>
    <row r="33" spans="1:6" s="4" customFormat="1" ht="69" outlineLevel="4">
      <c r="A33" s="7" t="s">
        <v>207</v>
      </c>
      <c r="B33" s="8" t="s">
        <v>15</v>
      </c>
      <c r="C33" s="8" t="s">
        <v>212</v>
      </c>
      <c r="D33" s="8" t="s">
        <v>5</v>
      </c>
      <c r="E33" s="9">
        <v>4838.3999999999996</v>
      </c>
      <c r="F33" s="9">
        <v>4838.3999999999996</v>
      </c>
    </row>
    <row r="34" spans="1:6" ht="27.6" outlineLevel="5">
      <c r="A34" s="7" t="s">
        <v>209</v>
      </c>
      <c r="B34" s="8" t="s">
        <v>15</v>
      </c>
      <c r="C34" s="8" t="s">
        <v>212</v>
      </c>
      <c r="D34" s="8" t="s">
        <v>11</v>
      </c>
      <c r="E34" s="9">
        <v>162</v>
      </c>
      <c r="F34" s="9">
        <v>162</v>
      </c>
    </row>
    <row r="35" spans="1:6" outlineLevel="5">
      <c r="A35" s="7" t="s">
        <v>213</v>
      </c>
      <c r="B35" s="8" t="s">
        <v>15</v>
      </c>
      <c r="C35" s="8" t="s">
        <v>180</v>
      </c>
      <c r="D35" s="8"/>
      <c r="E35" s="9">
        <f>E36</f>
        <v>8564.6</v>
      </c>
      <c r="F35" s="9">
        <f>F36</f>
        <v>8570.1</v>
      </c>
    </row>
    <row r="36" spans="1:6" ht="42" customHeight="1" outlineLevel="3">
      <c r="A36" s="7" t="s">
        <v>214</v>
      </c>
      <c r="B36" s="8" t="s">
        <v>15</v>
      </c>
      <c r="C36" s="8" t="s">
        <v>182</v>
      </c>
      <c r="D36" s="8"/>
      <c r="E36" s="9">
        <f>E37+E38</f>
        <v>8564.6</v>
      </c>
      <c r="F36" s="9">
        <f>F37+F38</f>
        <v>8570.1</v>
      </c>
    </row>
    <row r="37" spans="1:6" ht="69" outlineLevel="4">
      <c r="A37" s="7" t="s">
        <v>207</v>
      </c>
      <c r="B37" s="8" t="s">
        <v>15</v>
      </c>
      <c r="C37" s="8" t="s">
        <v>182</v>
      </c>
      <c r="D37" s="8" t="s">
        <v>5</v>
      </c>
      <c r="E37" s="9">
        <v>7094.4</v>
      </c>
      <c r="F37" s="9">
        <v>7098.7</v>
      </c>
    </row>
    <row r="38" spans="1:6" ht="27.6" outlineLevel="5">
      <c r="A38" s="7" t="s">
        <v>209</v>
      </c>
      <c r="B38" s="8" t="s">
        <v>15</v>
      </c>
      <c r="C38" s="8" t="s">
        <v>182</v>
      </c>
      <c r="D38" s="8" t="s">
        <v>11</v>
      </c>
      <c r="E38" s="9">
        <v>1470.2</v>
      </c>
      <c r="F38" s="9">
        <v>1471.4</v>
      </c>
    </row>
    <row r="39" spans="1:6" ht="27.6" outlineLevel="5">
      <c r="A39" s="7" t="s">
        <v>338</v>
      </c>
      <c r="B39" s="8" t="s">
        <v>15</v>
      </c>
      <c r="C39" s="8" t="s">
        <v>215</v>
      </c>
      <c r="D39" s="8"/>
      <c r="E39" s="9">
        <f>E40</f>
        <v>6735.3</v>
      </c>
      <c r="F39" s="9">
        <f>F40</f>
        <v>6937.4</v>
      </c>
    </row>
    <row r="40" spans="1:6" ht="41.4" outlineLevel="4">
      <c r="A40" s="7" t="s">
        <v>216</v>
      </c>
      <c r="B40" s="8" t="s">
        <v>15</v>
      </c>
      <c r="C40" s="8" t="s">
        <v>217</v>
      </c>
      <c r="D40" s="8"/>
      <c r="E40" s="9">
        <f>E41+E42</f>
        <v>6735.3</v>
      </c>
      <c r="F40" s="9">
        <f>F41+F42</f>
        <v>6937.4</v>
      </c>
    </row>
    <row r="41" spans="1:6" ht="69" outlineLevel="5">
      <c r="A41" s="7" t="s">
        <v>207</v>
      </c>
      <c r="B41" s="8" t="s">
        <v>15</v>
      </c>
      <c r="C41" s="8" t="s">
        <v>217</v>
      </c>
      <c r="D41" s="8" t="s">
        <v>5</v>
      </c>
      <c r="E41" s="9">
        <v>6228.6</v>
      </c>
      <c r="F41" s="9">
        <v>6301.9</v>
      </c>
    </row>
    <row r="42" spans="1:6" ht="27.6" outlineLevel="3">
      <c r="A42" s="7" t="s">
        <v>209</v>
      </c>
      <c r="B42" s="8" t="s">
        <v>15</v>
      </c>
      <c r="C42" s="8" t="s">
        <v>217</v>
      </c>
      <c r="D42" s="8" t="s">
        <v>11</v>
      </c>
      <c r="E42" s="9">
        <v>506.7</v>
      </c>
      <c r="F42" s="9">
        <v>635.5</v>
      </c>
    </row>
    <row r="43" spans="1:6" hidden="1" outlineLevel="3">
      <c r="A43" s="7" t="s">
        <v>413</v>
      </c>
      <c r="B43" s="8" t="s">
        <v>15</v>
      </c>
      <c r="C43" s="8" t="s">
        <v>12</v>
      </c>
      <c r="D43" s="8"/>
      <c r="E43" s="9">
        <f>E44</f>
        <v>0</v>
      </c>
      <c r="F43" s="9">
        <f>F44</f>
        <v>0</v>
      </c>
    </row>
    <row r="44" spans="1:6" ht="69" hidden="1" outlineLevel="3">
      <c r="A44" s="7" t="s">
        <v>414</v>
      </c>
      <c r="B44" s="8" t="s">
        <v>15</v>
      </c>
      <c r="C44" s="8" t="s">
        <v>12</v>
      </c>
      <c r="D44" s="8">
        <v>100</v>
      </c>
      <c r="E44" s="9"/>
      <c r="F44" s="9"/>
    </row>
    <row r="45" spans="1:6" outlineLevel="4">
      <c r="A45" s="14" t="s">
        <v>218</v>
      </c>
      <c r="B45" s="15" t="s">
        <v>219</v>
      </c>
      <c r="C45" s="15"/>
      <c r="D45" s="15"/>
      <c r="E45" s="16">
        <f>E46</f>
        <v>255.1</v>
      </c>
      <c r="F45" s="16">
        <f>F46</f>
        <v>39.799999999999997</v>
      </c>
    </row>
    <row r="46" spans="1:6" outlineLevel="5">
      <c r="A46" s="7" t="s">
        <v>208</v>
      </c>
      <c r="B46" s="8" t="s">
        <v>219</v>
      </c>
      <c r="C46" s="8" t="s">
        <v>12</v>
      </c>
      <c r="D46" s="8"/>
      <c r="E46" s="9">
        <f>E47</f>
        <v>255.1</v>
      </c>
      <c r="F46" s="9">
        <f>F47</f>
        <v>39.799999999999997</v>
      </c>
    </row>
    <row r="47" spans="1:6" s="4" customFormat="1" ht="27.6" outlineLevel="1">
      <c r="A47" s="7" t="s">
        <v>209</v>
      </c>
      <c r="B47" s="8" t="s">
        <v>219</v>
      </c>
      <c r="C47" s="8" t="s">
        <v>12</v>
      </c>
      <c r="D47" s="8" t="s">
        <v>11</v>
      </c>
      <c r="E47" s="9">
        <v>255.1</v>
      </c>
      <c r="F47" s="9">
        <v>39.799999999999997</v>
      </c>
    </row>
    <row r="48" spans="1:6" s="4" customFormat="1" ht="41.4" outlineLevel="2">
      <c r="A48" s="14" t="s">
        <v>16</v>
      </c>
      <c r="B48" s="15" t="s">
        <v>17</v>
      </c>
      <c r="C48" s="15"/>
      <c r="D48" s="15"/>
      <c r="E48" s="16">
        <f>E49+E59</f>
        <v>14169</v>
      </c>
      <c r="F48" s="16">
        <f>F49+F59</f>
        <v>14169</v>
      </c>
    </row>
    <row r="49" spans="1:6" s="4" customFormat="1" ht="27.6" outlineLevel="1">
      <c r="A49" s="7" t="s">
        <v>441</v>
      </c>
      <c r="B49" s="8" t="s">
        <v>17</v>
      </c>
      <c r="C49" s="8" t="s">
        <v>8</v>
      </c>
      <c r="D49" s="8"/>
      <c r="E49" s="9">
        <f>E50+E54</f>
        <v>11134</v>
      </c>
      <c r="F49" s="9">
        <f>F50+F54</f>
        <v>11134</v>
      </c>
    </row>
    <row r="50" spans="1:6" s="4" customFormat="1" ht="41.4" outlineLevel="2">
      <c r="A50" s="7" t="s">
        <v>220</v>
      </c>
      <c r="B50" s="8" t="s">
        <v>17</v>
      </c>
      <c r="C50" s="8" t="s">
        <v>18</v>
      </c>
      <c r="D50" s="8"/>
      <c r="E50" s="9">
        <f>E51</f>
        <v>11104</v>
      </c>
      <c r="F50" s="9">
        <f>F51</f>
        <v>11104</v>
      </c>
    </row>
    <row r="51" spans="1:6" ht="30.75" customHeight="1" outlineLevel="3">
      <c r="A51" s="7" t="s">
        <v>221</v>
      </c>
      <c r="B51" s="8" t="s">
        <v>17</v>
      </c>
      <c r="C51" s="8" t="s">
        <v>19</v>
      </c>
      <c r="D51" s="8"/>
      <c r="E51" s="9">
        <f>E52+E53</f>
        <v>11104</v>
      </c>
      <c r="F51" s="9">
        <f>F52+F53</f>
        <v>11104</v>
      </c>
    </row>
    <row r="52" spans="1:6" ht="69" outlineLevel="4">
      <c r="A52" s="7" t="s">
        <v>207</v>
      </c>
      <c r="B52" s="8" t="s">
        <v>17</v>
      </c>
      <c r="C52" s="8" t="s">
        <v>19</v>
      </c>
      <c r="D52" s="8" t="s">
        <v>5</v>
      </c>
      <c r="E52" s="9">
        <v>10870</v>
      </c>
      <c r="F52" s="9">
        <v>10870</v>
      </c>
    </row>
    <row r="53" spans="1:6" ht="27.6" outlineLevel="5">
      <c r="A53" s="7" t="s">
        <v>209</v>
      </c>
      <c r="B53" s="8" t="s">
        <v>17</v>
      </c>
      <c r="C53" s="8" t="s">
        <v>19</v>
      </c>
      <c r="D53" s="8" t="s">
        <v>11</v>
      </c>
      <c r="E53" s="9">
        <v>234</v>
      </c>
      <c r="F53" s="9">
        <v>234</v>
      </c>
    </row>
    <row r="54" spans="1:6" ht="27.6" outlineLevel="5">
      <c r="A54" s="7" t="s">
        <v>222</v>
      </c>
      <c r="B54" s="8" t="s">
        <v>17</v>
      </c>
      <c r="C54" s="8" t="s">
        <v>9</v>
      </c>
      <c r="D54" s="8"/>
      <c r="E54" s="9">
        <f>E55+E57</f>
        <v>30</v>
      </c>
      <c r="F54" s="9">
        <f>F55+F57</f>
        <v>30</v>
      </c>
    </row>
    <row r="55" spans="1:6" ht="41.4" outlineLevel="5">
      <c r="A55" s="7" t="s">
        <v>223</v>
      </c>
      <c r="B55" s="8" t="s">
        <v>17</v>
      </c>
      <c r="C55" s="8" t="s">
        <v>20</v>
      </c>
      <c r="D55" s="8"/>
      <c r="E55" s="9">
        <f>E56</f>
        <v>25</v>
      </c>
      <c r="F55" s="9">
        <f>F56</f>
        <v>25</v>
      </c>
    </row>
    <row r="56" spans="1:6" ht="27.6" outlineLevel="3">
      <c r="A56" s="7" t="s">
        <v>209</v>
      </c>
      <c r="B56" s="8" t="s">
        <v>17</v>
      </c>
      <c r="C56" s="8" t="s">
        <v>20</v>
      </c>
      <c r="D56" s="8" t="s">
        <v>11</v>
      </c>
      <c r="E56" s="9">
        <v>25</v>
      </c>
      <c r="F56" s="9">
        <v>25</v>
      </c>
    </row>
    <row r="57" spans="1:6" ht="75" customHeight="1" outlineLevel="4">
      <c r="A57" s="7" t="s">
        <v>224</v>
      </c>
      <c r="B57" s="8" t="s">
        <v>17</v>
      </c>
      <c r="C57" s="8" t="s">
        <v>10</v>
      </c>
      <c r="D57" s="8"/>
      <c r="E57" s="9">
        <f>E58</f>
        <v>5</v>
      </c>
      <c r="F57" s="9">
        <f>F58</f>
        <v>5</v>
      </c>
    </row>
    <row r="58" spans="1:6" ht="27.6" outlineLevel="5">
      <c r="A58" s="7" t="s">
        <v>209</v>
      </c>
      <c r="B58" s="8" t="s">
        <v>17</v>
      </c>
      <c r="C58" s="8" t="s">
        <v>10</v>
      </c>
      <c r="D58" s="8" t="s">
        <v>11</v>
      </c>
      <c r="E58" s="9">
        <v>5</v>
      </c>
      <c r="F58" s="9">
        <v>5</v>
      </c>
    </row>
    <row r="59" spans="1:6" s="4" customFormat="1" outlineLevel="5">
      <c r="A59" s="7" t="s">
        <v>208</v>
      </c>
      <c r="B59" s="8" t="s">
        <v>17</v>
      </c>
      <c r="C59" s="8" t="s">
        <v>12</v>
      </c>
      <c r="D59" s="8"/>
      <c r="E59" s="9">
        <f>E60+E61</f>
        <v>3035</v>
      </c>
      <c r="F59" s="9">
        <f>F60+F61</f>
        <v>3035</v>
      </c>
    </row>
    <row r="60" spans="1:6" ht="69" outlineLevel="2">
      <c r="A60" s="7" t="s">
        <v>207</v>
      </c>
      <c r="B60" s="8" t="s">
        <v>17</v>
      </c>
      <c r="C60" s="8" t="s">
        <v>12</v>
      </c>
      <c r="D60" s="8" t="s">
        <v>5</v>
      </c>
      <c r="E60" s="9">
        <v>3002</v>
      </c>
      <c r="F60" s="9">
        <v>3002</v>
      </c>
    </row>
    <row r="61" spans="1:6" s="4" customFormat="1" ht="27.6" outlineLevel="5">
      <c r="A61" s="7" t="s">
        <v>209</v>
      </c>
      <c r="B61" s="8" t="s">
        <v>17</v>
      </c>
      <c r="C61" s="8" t="s">
        <v>12</v>
      </c>
      <c r="D61" s="8" t="s">
        <v>11</v>
      </c>
      <c r="E61" s="9">
        <v>33</v>
      </c>
      <c r="F61" s="9">
        <v>33</v>
      </c>
    </row>
    <row r="62" spans="1:6" s="4" customFormat="1" outlineLevel="5">
      <c r="A62" s="14" t="s">
        <v>21</v>
      </c>
      <c r="B62" s="15" t="s">
        <v>22</v>
      </c>
      <c r="C62" s="15"/>
      <c r="D62" s="15"/>
      <c r="E62" s="16">
        <f>E63</f>
        <v>500</v>
      </c>
      <c r="F62" s="16">
        <f>F63</f>
        <v>500</v>
      </c>
    </row>
    <row r="63" spans="1:6" s="4" customFormat="1" outlineLevel="2">
      <c r="A63" s="7" t="s">
        <v>208</v>
      </c>
      <c r="B63" s="8" t="s">
        <v>22</v>
      </c>
      <c r="C63" s="8" t="s">
        <v>12</v>
      </c>
      <c r="D63" s="8"/>
      <c r="E63" s="9">
        <f>E64</f>
        <v>500</v>
      </c>
      <c r="F63" s="9">
        <f>F64</f>
        <v>500</v>
      </c>
    </row>
    <row r="64" spans="1:6" outlineLevel="5">
      <c r="A64" s="7" t="s">
        <v>210</v>
      </c>
      <c r="B64" s="8" t="s">
        <v>22</v>
      </c>
      <c r="C64" s="8" t="s">
        <v>12</v>
      </c>
      <c r="D64" s="8" t="s">
        <v>13</v>
      </c>
      <c r="E64" s="9">
        <v>500</v>
      </c>
      <c r="F64" s="9">
        <v>500</v>
      </c>
    </row>
    <row r="65" spans="1:6" s="4" customFormat="1" outlineLevel="1">
      <c r="A65" s="14" t="s">
        <v>23</v>
      </c>
      <c r="B65" s="15" t="s">
        <v>24</v>
      </c>
      <c r="C65" s="15"/>
      <c r="D65" s="15"/>
      <c r="E65" s="16">
        <f>E74+E77+E82+E88+E94+E107+E116+E104+E70+E66+E113</f>
        <v>134246.6</v>
      </c>
      <c r="F65" s="16">
        <f>F74+F77+F82+F88+F94+F107+F116+F104+F70+F66+F113</f>
        <v>164679.20000000001</v>
      </c>
    </row>
    <row r="66" spans="1:6" s="4" customFormat="1" hidden="1" outlineLevel="1">
      <c r="A66" s="7" t="s">
        <v>442</v>
      </c>
      <c r="B66" s="8" t="s">
        <v>24</v>
      </c>
      <c r="C66" s="17" t="s">
        <v>53</v>
      </c>
      <c r="D66" s="8"/>
      <c r="E66" s="9">
        <f t="shared" ref="E66:F68" si="2">E67</f>
        <v>0</v>
      </c>
      <c r="F66" s="9">
        <f t="shared" si="2"/>
        <v>0</v>
      </c>
    </row>
    <row r="67" spans="1:6" s="4" customFormat="1" ht="41.4" hidden="1" outlineLevel="1">
      <c r="A67" s="7" t="s">
        <v>388</v>
      </c>
      <c r="B67" s="8" t="s">
        <v>24</v>
      </c>
      <c r="C67" s="17" t="s">
        <v>54</v>
      </c>
      <c r="D67" s="8"/>
      <c r="E67" s="9">
        <f t="shared" si="2"/>
        <v>0</v>
      </c>
      <c r="F67" s="9">
        <f t="shared" si="2"/>
        <v>0</v>
      </c>
    </row>
    <row r="68" spans="1:6" s="4" customFormat="1" ht="41.4" hidden="1" outlineLevel="1">
      <c r="A68" s="7" t="s">
        <v>381</v>
      </c>
      <c r="B68" s="8" t="s">
        <v>24</v>
      </c>
      <c r="C68" s="17" t="s">
        <v>382</v>
      </c>
      <c r="D68" s="8"/>
      <c r="E68" s="9">
        <f t="shared" si="2"/>
        <v>0</v>
      </c>
      <c r="F68" s="9">
        <f t="shared" si="2"/>
        <v>0</v>
      </c>
    </row>
    <row r="69" spans="1:6" s="4" customFormat="1" ht="27.6" hidden="1" outlineLevel="1">
      <c r="A69" s="7" t="s">
        <v>209</v>
      </c>
      <c r="B69" s="8" t="s">
        <v>24</v>
      </c>
      <c r="C69" s="17" t="s">
        <v>382</v>
      </c>
      <c r="D69" s="8">
        <v>200</v>
      </c>
      <c r="E69" s="9"/>
      <c r="F69" s="9"/>
    </row>
    <row r="70" spans="1:6" s="4" customFormat="1" ht="27.6" hidden="1" outlineLevel="1">
      <c r="A70" s="7" t="s">
        <v>412</v>
      </c>
      <c r="B70" s="8" t="s">
        <v>24</v>
      </c>
      <c r="C70" s="17" t="s">
        <v>57</v>
      </c>
      <c r="D70" s="8"/>
      <c r="E70" s="9">
        <f t="shared" ref="E70:F72" si="3">E71</f>
        <v>0</v>
      </c>
      <c r="F70" s="9">
        <f t="shared" si="3"/>
        <v>0</v>
      </c>
    </row>
    <row r="71" spans="1:6" s="4" customFormat="1" ht="27.6" hidden="1" outlineLevel="1">
      <c r="A71" s="7" t="s">
        <v>419</v>
      </c>
      <c r="B71" s="8" t="s">
        <v>24</v>
      </c>
      <c r="C71" s="17" t="s">
        <v>417</v>
      </c>
      <c r="D71" s="8"/>
      <c r="E71" s="9">
        <f t="shared" si="3"/>
        <v>0</v>
      </c>
      <c r="F71" s="9">
        <f t="shared" si="3"/>
        <v>0</v>
      </c>
    </row>
    <row r="72" spans="1:6" s="4" customFormat="1" ht="27.6" hidden="1" outlineLevel="1">
      <c r="A72" s="7" t="s">
        <v>420</v>
      </c>
      <c r="B72" s="8" t="s">
        <v>24</v>
      </c>
      <c r="C72" s="17" t="s">
        <v>418</v>
      </c>
      <c r="D72" s="8"/>
      <c r="E72" s="9">
        <f t="shared" si="3"/>
        <v>0</v>
      </c>
      <c r="F72" s="9">
        <f t="shared" si="3"/>
        <v>0</v>
      </c>
    </row>
    <row r="73" spans="1:6" s="4" customFormat="1" ht="27.6" hidden="1" outlineLevel="1">
      <c r="A73" s="7" t="s">
        <v>209</v>
      </c>
      <c r="B73" s="8" t="s">
        <v>24</v>
      </c>
      <c r="C73" s="17" t="s">
        <v>418</v>
      </c>
      <c r="D73" s="8">
        <v>200</v>
      </c>
      <c r="E73" s="9"/>
      <c r="F73" s="9"/>
    </row>
    <row r="74" spans="1:6" ht="41.4" outlineLevel="4">
      <c r="A74" s="7" t="s">
        <v>443</v>
      </c>
      <c r="B74" s="8" t="s">
        <v>24</v>
      </c>
      <c r="C74" s="8" t="s">
        <v>25</v>
      </c>
      <c r="D74" s="8"/>
      <c r="E74" s="9">
        <f>E75</f>
        <v>1.2</v>
      </c>
      <c r="F74" s="9">
        <f>F75</f>
        <v>1.2</v>
      </c>
    </row>
    <row r="75" spans="1:6" outlineLevel="5">
      <c r="A75" s="7" t="s">
        <v>225</v>
      </c>
      <c r="B75" s="8" t="s">
        <v>24</v>
      </c>
      <c r="C75" s="8" t="s">
        <v>26</v>
      </c>
      <c r="D75" s="8"/>
      <c r="E75" s="9">
        <f>E76</f>
        <v>1.2</v>
      </c>
      <c r="F75" s="9">
        <f>F76</f>
        <v>1.2</v>
      </c>
    </row>
    <row r="76" spans="1:6" ht="27.6" outlineLevel="2">
      <c r="A76" s="7" t="s">
        <v>209</v>
      </c>
      <c r="B76" s="8" t="s">
        <v>24</v>
      </c>
      <c r="C76" s="8" t="s">
        <v>26</v>
      </c>
      <c r="D76" s="8" t="s">
        <v>11</v>
      </c>
      <c r="E76" s="9">
        <v>1.2</v>
      </c>
      <c r="F76" s="9">
        <v>1.2</v>
      </c>
    </row>
    <row r="77" spans="1:6" outlineLevel="4">
      <c r="A77" s="7" t="s">
        <v>439</v>
      </c>
      <c r="B77" s="8" t="s">
        <v>24</v>
      </c>
      <c r="C77" s="8" t="s">
        <v>3</v>
      </c>
      <c r="D77" s="8"/>
      <c r="E77" s="9">
        <f>E78</f>
        <v>354</v>
      </c>
      <c r="F77" s="9">
        <f>F78</f>
        <v>354</v>
      </c>
    </row>
    <row r="78" spans="1:6" ht="27.6" outlineLevel="2">
      <c r="A78" s="7" t="s">
        <v>205</v>
      </c>
      <c r="B78" s="8" t="s">
        <v>24</v>
      </c>
      <c r="C78" s="8" t="s">
        <v>4</v>
      </c>
      <c r="D78" s="8"/>
      <c r="E78" s="9">
        <f>E79</f>
        <v>354</v>
      </c>
      <c r="F78" s="9">
        <f>F79</f>
        <v>354</v>
      </c>
    </row>
    <row r="79" spans="1:6" ht="27.6" outlineLevel="5">
      <c r="A79" s="7" t="s">
        <v>206</v>
      </c>
      <c r="B79" s="8" t="s">
        <v>24</v>
      </c>
      <c r="C79" s="8" t="s">
        <v>183</v>
      </c>
      <c r="D79" s="8"/>
      <c r="E79" s="9">
        <f>E80+E81</f>
        <v>354</v>
      </c>
      <c r="F79" s="9">
        <f>F80+F81</f>
        <v>354</v>
      </c>
    </row>
    <row r="80" spans="1:6" ht="27.6" outlineLevel="5">
      <c r="A80" s="7" t="s">
        <v>209</v>
      </c>
      <c r="B80" s="8" t="s">
        <v>24</v>
      </c>
      <c r="C80" s="8" t="s">
        <v>183</v>
      </c>
      <c r="D80" s="8" t="s">
        <v>11</v>
      </c>
      <c r="E80" s="9">
        <v>354</v>
      </c>
      <c r="F80" s="9">
        <v>354</v>
      </c>
    </row>
    <row r="81" spans="1:6" ht="27.6" hidden="1" outlineLevel="2">
      <c r="A81" s="7" t="s">
        <v>226</v>
      </c>
      <c r="B81" s="8" t="s">
        <v>24</v>
      </c>
      <c r="C81" s="8" t="s">
        <v>183</v>
      </c>
      <c r="D81" s="8" t="s">
        <v>116</v>
      </c>
      <c r="E81" s="9">
        <v>0</v>
      </c>
      <c r="F81" s="9">
        <v>0</v>
      </c>
    </row>
    <row r="82" spans="1:6" ht="41.4" outlineLevel="4">
      <c r="A82" s="7" t="s">
        <v>392</v>
      </c>
      <c r="B82" s="8" t="s">
        <v>24</v>
      </c>
      <c r="C82" s="8" t="s">
        <v>27</v>
      </c>
      <c r="D82" s="8"/>
      <c r="E82" s="9">
        <f>E83+E85</f>
        <v>8381</v>
      </c>
      <c r="F82" s="9">
        <f>F83+F85</f>
        <v>8381</v>
      </c>
    </row>
    <row r="83" spans="1:6" ht="69" hidden="1" outlineLevel="4">
      <c r="A83" s="7" t="s">
        <v>371</v>
      </c>
      <c r="B83" s="26" t="s">
        <v>24</v>
      </c>
      <c r="C83" s="26" t="s">
        <v>77</v>
      </c>
      <c r="D83" s="26"/>
      <c r="E83" s="9">
        <f>E84</f>
        <v>0</v>
      </c>
      <c r="F83" s="9">
        <f>F84</f>
        <v>0</v>
      </c>
    </row>
    <row r="84" spans="1:6" ht="27.6" hidden="1" outlineLevel="4">
      <c r="A84" s="7" t="s">
        <v>209</v>
      </c>
      <c r="B84" s="26" t="s">
        <v>24</v>
      </c>
      <c r="C84" s="26" t="s">
        <v>77</v>
      </c>
      <c r="D84" s="26" t="s">
        <v>11</v>
      </c>
      <c r="E84" s="9"/>
      <c r="F84" s="9"/>
    </row>
    <row r="85" spans="1:6" ht="27.6" outlineLevel="2" collapsed="1">
      <c r="A85" s="7" t="s">
        <v>227</v>
      </c>
      <c r="B85" s="8" t="s">
        <v>24</v>
      </c>
      <c r="C85" s="8" t="s">
        <v>28</v>
      </c>
      <c r="D85" s="8"/>
      <c r="E85" s="9">
        <f>E86+E87</f>
        <v>8381</v>
      </c>
      <c r="F85" s="9">
        <f>F86+F87</f>
        <v>8381</v>
      </c>
    </row>
    <row r="86" spans="1:6" ht="69" outlineLevel="4">
      <c r="A86" s="7" t="s">
        <v>207</v>
      </c>
      <c r="B86" s="8" t="s">
        <v>24</v>
      </c>
      <c r="C86" s="8" t="s">
        <v>28</v>
      </c>
      <c r="D86" s="8" t="s">
        <v>5</v>
      </c>
      <c r="E86" s="9">
        <v>8217</v>
      </c>
      <c r="F86" s="9">
        <v>8217</v>
      </c>
    </row>
    <row r="87" spans="1:6" ht="27.6" outlineLevel="5">
      <c r="A87" s="7" t="s">
        <v>209</v>
      </c>
      <c r="B87" s="8" t="s">
        <v>24</v>
      </c>
      <c r="C87" s="8" t="s">
        <v>28</v>
      </c>
      <c r="D87" s="8" t="s">
        <v>11</v>
      </c>
      <c r="E87" s="9">
        <v>164</v>
      </c>
      <c r="F87" s="9">
        <v>164</v>
      </c>
    </row>
    <row r="88" spans="1:6" ht="27.6" outlineLevel="4">
      <c r="A88" s="7" t="s">
        <v>438</v>
      </c>
      <c r="B88" s="8" t="s">
        <v>24</v>
      </c>
      <c r="C88" s="8" t="s">
        <v>8</v>
      </c>
      <c r="D88" s="8"/>
      <c r="E88" s="9">
        <f>E89</f>
        <v>82235</v>
      </c>
      <c r="F88" s="9">
        <f>F89</f>
        <v>82235</v>
      </c>
    </row>
    <row r="89" spans="1:6" ht="41.4" outlineLevel="5">
      <c r="A89" s="7" t="s">
        <v>220</v>
      </c>
      <c r="B89" s="8" t="s">
        <v>24</v>
      </c>
      <c r="C89" s="8" t="s">
        <v>18</v>
      </c>
      <c r="D89" s="8"/>
      <c r="E89" s="9">
        <f>E90</f>
        <v>82235</v>
      </c>
      <c r="F89" s="9">
        <f>F90</f>
        <v>82235</v>
      </c>
    </row>
    <row r="90" spans="1:6" s="4" customFormat="1" ht="27.6" outlineLevel="4">
      <c r="A90" s="7" t="s">
        <v>228</v>
      </c>
      <c r="B90" s="8" t="s">
        <v>24</v>
      </c>
      <c r="C90" s="8" t="s">
        <v>193</v>
      </c>
      <c r="D90" s="8"/>
      <c r="E90" s="9">
        <f>E91+E92+E93</f>
        <v>82235</v>
      </c>
      <c r="F90" s="9">
        <f>F91+F92+F93</f>
        <v>82235</v>
      </c>
    </row>
    <row r="91" spans="1:6" s="4" customFormat="1" ht="69" outlineLevel="5">
      <c r="A91" s="7" t="s">
        <v>207</v>
      </c>
      <c r="B91" s="8" t="s">
        <v>24</v>
      </c>
      <c r="C91" s="8" t="s">
        <v>193</v>
      </c>
      <c r="D91" s="8" t="s">
        <v>5</v>
      </c>
      <c r="E91" s="9">
        <v>78440</v>
      </c>
      <c r="F91" s="9">
        <v>78440</v>
      </c>
    </row>
    <row r="92" spans="1:6" ht="27.6" outlineLevel="5">
      <c r="A92" s="7" t="s">
        <v>209</v>
      </c>
      <c r="B92" s="8" t="s">
        <v>24</v>
      </c>
      <c r="C92" s="8" t="s">
        <v>193</v>
      </c>
      <c r="D92" s="8" t="s">
        <v>11</v>
      </c>
      <c r="E92" s="9">
        <v>3718</v>
      </c>
      <c r="F92" s="9">
        <v>3718</v>
      </c>
    </row>
    <row r="93" spans="1:6" outlineLevel="5">
      <c r="A93" s="7" t="s">
        <v>210</v>
      </c>
      <c r="B93" s="8" t="s">
        <v>24</v>
      </c>
      <c r="C93" s="8" t="s">
        <v>193</v>
      </c>
      <c r="D93" s="8" t="s">
        <v>13</v>
      </c>
      <c r="E93" s="9">
        <v>77</v>
      </c>
      <c r="F93" s="9">
        <v>77</v>
      </c>
    </row>
    <row r="94" spans="1:6" ht="27.6" outlineLevel="5">
      <c r="A94" s="7" t="s">
        <v>483</v>
      </c>
      <c r="B94" s="8" t="s">
        <v>24</v>
      </c>
      <c r="C94" s="8" t="s">
        <v>29</v>
      </c>
      <c r="D94" s="8"/>
      <c r="E94" s="9">
        <f>E95+E97+E101</f>
        <v>12886.8</v>
      </c>
      <c r="F94" s="9">
        <f>F95+F97+F101</f>
        <v>12886.8</v>
      </c>
    </row>
    <row r="95" spans="1:6" ht="27.6" outlineLevel="5">
      <c r="A95" s="7" t="s">
        <v>229</v>
      </c>
      <c r="B95" s="8" t="s">
        <v>24</v>
      </c>
      <c r="C95" s="8" t="s">
        <v>30</v>
      </c>
      <c r="D95" s="8"/>
      <c r="E95" s="9">
        <f>E96</f>
        <v>596.5</v>
      </c>
      <c r="F95" s="9">
        <f>F96</f>
        <v>596.5</v>
      </c>
    </row>
    <row r="96" spans="1:6" ht="27.6" outlineLevel="5">
      <c r="A96" s="7" t="s">
        <v>209</v>
      </c>
      <c r="B96" s="8" t="s">
        <v>24</v>
      </c>
      <c r="C96" s="8" t="s">
        <v>30</v>
      </c>
      <c r="D96" s="8" t="s">
        <v>11</v>
      </c>
      <c r="E96" s="9">
        <v>596.5</v>
      </c>
      <c r="F96" s="9">
        <v>596.5</v>
      </c>
    </row>
    <row r="97" spans="1:6" ht="27.6" outlineLevel="5">
      <c r="A97" s="7" t="s">
        <v>230</v>
      </c>
      <c r="B97" s="8" t="s">
        <v>24</v>
      </c>
      <c r="C97" s="8" t="s">
        <v>31</v>
      </c>
      <c r="D97" s="8"/>
      <c r="E97" s="9">
        <f>E99+E98+E100</f>
        <v>4656.8999999999996</v>
      </c>
      <c r="F97" s="9">
        <f>F99+F98+F100</f>
        <v>4656.8999999999996</v>
      </c>
    </row>
    <row r="98" spans="1:6" ht="69" hidden="1" outlineLevel="5">
      <c r="A98" s="7" t="s">
        <v>207</v>
      </c>
      <c r="B98" s="8" t="s">
        <v>24</v>
      </c>
      <c r="C98" s="8" t="s">
        <v>31</v>
      </c>
      <c r="D98" s="8">
        <v>100</v>
      </c>
      <c r="E98" s="9"/>
      <c r="F98" s="9"/>
    </row>
    <row r="99" spans="1:6" s="4" customFormat="1" ht="27.6" outlineLevel="5">
      <c r="A99" s="7" t="s">
        <v>209</v>
      </c>
      <c r="B99" s="8" t="s">
        <v>24</v>
      </c>
      <c r="C99" s="8" t="s">
        <v>31</v>
      </c>
      <c r="D99" s="8" t="s">
        <v>11</v>
      </c>
      <c r="E99" s="9">
        <v>4656.8999999999996</v>
      </c>
      <c r="F99" s="9">
        <v>4656.8999999999996</v>
      </c>
    </row>
    <row r="100" spans="1:6" s="4" customFormat="1" ht="27.6" hidden="1" outlineLevel="5">
      <c r="A100" s="7" t="s">
        <v>264</v>
      </c>
      <c r="B100" s="8" t="s">
        <v>24</v>
      </c>
      <c r="C100" s="8" t="s">
        <v>31</v>
      </c>
      <c r="D100" s="8">
        <v>400</v>
      </c>
      <c r="E100" s="9"/>
      <c r="F100" s="9"/>
    </row>
    <row r="101" spans="1:6" ht="36.75" customHeight="1" outlineLevel="2" collapsed="1">
      <c r="A101" s="7" t="s">
        <v>231</v>
      </c>
      <c r="B101" s="8" t="s">
        <v>24</v>
      </c>
      <c r="C101" s="8" t="s">
        <v>32</v>
      </c>
      <c r="D101" s="8"/>
      <c r="E101" s="9">
        <f>E102+E103</f>
        <v>7633.4</v>
      </c>
      <c r="F101" s="9">
        <f>F102+F103</f>
        <v>7633.4</v>
      </c>
    </row>
    <row r="102" spans="1:6" ht="69" outlineLevel="4">
      <c r="A102" s="7" t="s">
        <v>207</v>
      </c>
      <c r="B102" s="8" t="s">
        <v>24</v>
      </c>
      <c r="C102" s="8" t="s">
        <v>32</v>
      </c>
      <c r="D102" s="8" t="s">
        <v>5</v>
      </c>
      <c r="E102" s="9">
        <v>7229</v>
      </c>
      <c r="F102" s="9">
        <v>7229</v>
      </c>
    </row>
    <row r="103" spans="1:6" s="4" customFormat="1" ht="27.6" outlineLevel="5">
      <c r="A103" s="7" t="s">
        <v>209</v>
      </c>
      <c r="B103" s="8" t="s">
        <v>24</v>
      </c>
      <c r="C103" s="8" t="s">
        <v>32</v>
      </c>
      <c r="D103" s="8" t="s">
        <v>11</v>
      </c>
      <c r="E103" s="9">
        <v>404.4</v>
      </c>
      <c r="F103" s="9">
        <v>404.4</v>
      </c>
    </row>
    <row r="104" spans="1:6" s="4" customFormat="1" ht="41.4" hidden="1" outlineLevel="4">
      <c r="A104" s="7" t="s">
        <v>445</v>
      </c>
      <c r="B104" s="8" t="s">
        <v>24</v>
      </c>
      <c r="C104" s="8" t="s">
        <v>90</v>
      </c>
      <c r="D104" s="8"/>
      <c r="E104" s="9">
        <f>E105</f>
        <v>0</v>
      </c>
      <c r="F104" s="9">
        <f>F105</f>
        <v>0</v>
      </c>
    </row>
    <row r="105" spans="1:6" s="4" customFormat="1" ht="27.6" hidden="1" outlineLevel="4">
      <c r="A105" s="22" t="s">
        <v>353</v>
      </c>
      <c r="B105" s="8" t="s">
        <v>24</v>
      </c>
      <c r="C105" s="8">
        <v>1600400000</v>
      </c>
      <c r="D105" s="8"/>
      <c r="E105" s="9">
        <f>E106</f>
        <v>0</v>
      </c>
      <c r="F105" s="9">
        <f>F106</f>
        <v>0</v>
      </c>
    </row>
    <row r="106" spans="1:6" s="4" customFormat="1" ht="27.6" hidden="1" outlineLevel="4">
      <c r="A106" s="7" t="s">
        <v>209</v>
      </c>
      <c r="B106" s="8" t="s">
        <v>24</v>
      </c>
      <c r="C106" s="8">
        <v>1600400000</v>
      </c>
      <c r="D106" s="8" t="s">
        <v>11</v>
      </c>
      <c r="E106" s="9">
        <v>0</v>
      </c>
      <c r="F106" s="9">
        <v>0</v>
      </c>
    </row>
    <row r="107" spans="1:6" outlineLevel="5">
      <c r="A107" s="7" t="s">
        <v>484</v>
      </c>
      <c r="B107" s="8" t="s">
        <v>24</v>
      </c>
      <c r="C107" s="8" t="s">
        <v>185</v>
      </c>
      <c r="D107" s="8"/>
      <c r="E107" s="9">
        <f>E108+E110</f>
        <v>60</v>
      </c>
      <c r="F107" s="9">
        <f>F108+F110</f>
        <v>60</v>
      </c>
    </row>
    <row r="108" spans="1:6" ht="27.6" outlineLevel="2">
      <c r="A108" s="7" t="s">
        <v>232</v>
      </c>
      <c r="B108" s="8" t="s">
        <v>24</v>
      </c>
      <c r="C108" s="8" t="s">
        <v>186</v>
      </c>
      <c r="D108" s="8"/>
      <c r="E108" s="9">
        <f>E109</f>
        <v>30</v>
      </c>
      <c r="F108" s="9">
        <f>F109</f>
        <v>30</v>
      </c>
    </row>
    <row r="109" spans="1:6" ht="27.6" outlineLevel="5">
      <c r="A109" s="7" t="s">
        <v>209</v>
      </c>
      <c r="B109" s="8" t="s">
        <v>24</v>
      </c>
      <c r="C109" s="8" t="s">
        <v>186</v>
      </c>
      <c r="D109" s="8" t="s">
        <v>11</v>
      </c>
      <c r="E109" s="9">
        <v>30</v>
      </c>
      <c r="F109" s="9">
        <v>30</v>
      </c>
    </row>
    <row r="110" spans="1:6" ht="41.4" outlineLevel="5">
      <c r="A110" s="7" t="s">
        <v>233</v>
      </c>
      <c r="B110" s="8" t="s">
        <v>24</v>
      </c>
      <c r="C110" s="8" t="s">
        <v>187</v>
      </c>
      <c r="D110" s="8"/>
      <c r="E110" s="9">
        <f>E111+E112</f>
        <v>30</v>
      </c>
      <c r="F110" s="9">
        <f>F111+F112</f>
        <v>30</v>
      </c>
    </row>
    <row r="111" spans="1:6" s="4" customFormat="1" ht="27.6">
      <c r="A111" s="7" t="s">
        <v>209</v>
      </c>
      <c r="B111" s="8" t="s">
        <v>24</v>
      </c>
      <c r="C111" s="8" t="s">
        <v>187</v>
      </c>
      <c r="D111" s="8" t="s">
        <v>11</v>
      </c>
      <c r="E111" s="9">
        <v>30</v>
      </c>
      <c r="F111" s="9">
        <v>30</v>
      </c>
    </row>
    <row r="112" spans="1:6" s="4" customFormat="1" ht="41.4" hidden="1">
      <c r="A112" s="7" t="s">
        <v>368</v>
      </c>
      <c r="B112" s="26" t="s">
        <v>24</v>
      </c>
      <c r="C112" s="26" t="s">
        <v>187</v>
      </c>
      <c r="D112" s="26" t="s">
        <v>38</v>
      </c>
      <c r="E112" s="9"/>
      <c r="F112" s="9"/>
    </row>
    <row r="113" spans="1:6" s="4" customFormat="1" ht="27.6" hidden="1">
      <c r="A113" s="7" t="s">
        <v>446</v>
      </c>
      <c r="B113" s="26" t="s">
        <v>24</v>
      </c>
      <c r="C113" s="26" t="s">
        <v>372</v>
      </c>
      <c r="D113" s="26"/>
      <c r="E113" s="9">
        <f>E114</f>
        <v>0</v>
      </c>
      <c r="F113" s="9">
        <f>F114</f>
        <v>0</v>
      </c>
    </row>
    <row r="114" spans="1:6" s="4" customFormat="1" ht="41.4" hidden="1">
      <c r="A114" s="7" t="s">
        <v>377</v>
      </c>
      <c r="B114" s="26" t="s">
        <v>24</v>
      </c>
      <c r="C114" s="26" t="s">
        <v>373</v>
      </c>
      <c r="D114" s="26"/>
      <c r="E114" s="9">
        <f>E115</f>
        <v>0</v>
      </c>
      <c r="F114" s="9">
        <f>F115</f>
        <v>0</v>
      </c>
    </row>
    <row r="115" spans="1:6" s="4" customFormat="1" ht="27.6" hidden="1">
      <c r="A115" s="7" t="s">
        <v>359</v>
      </c>
      <c r="B115" s="26" t="s">
        <v>24</v>
      </c>
      <c r="C115" s="26" t="s">
        <v>373</v>
      </c>
      <c r="D115" s="26" t="s">
        <v>11</v>
      </c>
      <c r="E115" s="9"/>
      <c r="F115" s="9"/>
    </row>
    <row r="116" spans="1:6" s="4" customFormat="1" outlineLevel="2">
      <c r="A116" s="7" t="s">
        <v>208</v>
      </c>
      <c r="B116" s="8" t="s">
        <v>24</v>
      </c>
      <c r="C116" s="8" t="s">
        <v>12</v>
      </c>
      <c r="D116" s="8"/>
      <c r="E116" s="9">
        <f>E118+E120+E119+E117</f>
        <v>30328.6</v>
      </c>
      <c r="F116" s="9">
        <f>F118+F120+F119+F117</f>
        <v>60761.2</v>
      </c>
    </row>
    <row r="117" spans="1:6" s="4" customFormat="1" ht="69" hidden="1" outlineLevel="2">
      <c r="A117" s="7" t="s">
        <v>207</v>
      </c>
      <c r="B117" s="8" t="s">
        <v>24</v>
      </c>
      <c r="C117" s="8" t="s">
        <v>12</v>
      </c>
      <c r="D117" s="8">
        <v>100</v>
      </c>
      <c r="E117" s="9"/>
      <c r="F117" s="9"/>
    </row>
    <row r="118" spans="1:6" ht="27.6" outlineLevel="3">
      <c r="A118" s="7" t="s">
        <v>209</v>
      </c>
      <c r="B118" s="8" t="s">
        <v>24</v>
      </c>
      <c r="C118" s="8" t="s">
        <v>12</v>
      </c>
      <c r="D118" s="8" t="s">
        <v>11</v>
      </c>
      <c r="E118" s="9">
        <v>56</v>
      </c>
      <c r="F118" s="9">
        <v>56</v>
      </c>
    </row>
    <row r="119" spans="1:6" ht="27.6" outlineLevel="3">
      <c r="A119" s="7" t="s">
        <v>226</v>
      </c>
      <c r="B119" s="8" t="s">
        <v>24</v>
      </c>
      <c r="C119" s="8" t="s">
        <v>12</v>
      </c>
      <c r="D119" s="8">
        <v>300</v>
      </c>
      <c r="E119" s="9">
        <v>57.5</v>
      </c>
      <c r="F119" s="9">
        <v>57.5</v>
      </c>
    </row>
    <row r="120" spans="1:6" outlineLevel="4">
      <c r="A120" s="7" t="s">
        <v>210</v>
      </c>
      <c r="B120" s="8" t="s">
        <v>24</v>
      </c>
      <c r="C120" s="8" t="s">
        <v>12</v>
      </c>
      <c r="D120" s="8" t="s">
        <v>13</v>
      </c>
      <c r="E120" s="9">
        <v>30215.1</v>
      </c>
      <c r="F120" s="9">
        <v>60647.7</v>
      </c>
    </row>
    <row r="121" spans="1:6" ht="27.6" outlineLevel="5">
      <c r="A121" s="14" t="s">
        <v>333</v>
      </c>
      <c r="B121" s="15" t="s">
        <v>33</v>
      </c>
      <c r="C121" s="15"/>
      <c r="D121" s="15"/>
      <c r="E121" s="16">
        <f>E122+E129</f>
        <v>8825</v>
      </c>
      <c r="F121" s="16">
        <f>F122+F129</f>
        <v>8825</v>
      </c>
    </row>
    <row r="122" spans="1:6" outlineLevel="4">
      <c r="A122" s="14" t="s">
        <v>194</v>
      </c>
      <c r="B122" s="15" t="s">
        <v>34</v>
      </c>
      <c r="C122" s="15"/>
      <c r="D122" s="15"/>
      <c r="E122" s="16">
        <f>E123</f>
        <v>8134.5</v>
      </c>
      <c r="F122" s="16">
        <f>F123</f>
        <v>8134.5</v>
      </c>
    </row>
    <row r="123" spans="1:6" s="4" customFormat="1" ht="55.2" outlineLevel="1">
      <c r="A123" s="7" t="s">
        <v>485</v>
      </c>
      <c r="B123" s="8" t="s">
        <v>34</v>
      </c>
      <c r="C123" s="8" t="s">
        <v>35</v>
      </c>
      <c r="D123" s="8"/>
      <c r="E123" s="9">
        <f>E124</f>
        <v>8134.5</v>
      </c>
      <c r="F123" s="9">
        <f>F124</f>
        <v>8134.5</v>
      </c>
    </row>
    <row r="124" spans="1:6" s="4" customFormat="1" ht="27.6" outlineLevel="2">
      <c r="A124" s="7" t="s">
        <v>234</v>
      </c>
      <c r="B124" s="8" t="s">
        <v>34</v>
      </c>
      <c r="C124" s="8" t="s">
        <v>36</v>
      </c>
      <c r="D124" s="8"/>
      <c r="E124" s="9">
        <f>E125+E127</f>
        <v>8134.5</v>
      </c>
      <c r="F124" s="9">
        <f>F125+F127</f>
        <v>8134.5</v>
      </c>
    </row>
    <row r="125" spans="1:6" ht="27.6" outlineLevel="3">
      <c r="A125" s="7" t="s">
        <v>235</v>
      </c>
      <c r="B125" s="8" t="s">
        <v>34</v>
      </c>
      <c r="C125" s="8" t="s">
        <v>37</v>
      </c>
      <c r="D125" s="8"/>
      <c r="E125" s="9">
        <f>E126</f>
        <v>112</v>
      </c>
      <c r="F125" s="9">
        <f>F126</f>
        <v>112</v>
      </c>
    </row>
    <row r="126" spans="1:6" ht="41.4" outlineLevel="4">
      <c r="A126" s="7" t="s">
        <v>236</v>
      </c>
      <c r="B126" s="8" t="s">
        <v>34</v>
      </c>
      <c r="C126" s="8" t="s">
        <v>37</v>
      </c>
      <c r="D126" s="8" t="s">
        <v>38</v>
      </c>
      <c r="E126" s="9">
        <v>112</v>
      </c>
      <c r="F126" s="9">
        <v>112</v>
      </c>
    </row>
    <row r="127" spans="1:6" s="4" customFormat="1" outlineLevel="5">
      <c r="A127" s="7" t="s">
        <v>237</v>
      </c>
      <c r="B127" s="8" t="s">
        <v>34</v>
      </c>
      <c r="C127" s="8" t="s">
        <v>39</v>
      </c>
      <c r="D127" s="8"/>
      <c r="E127" s="9">
        <f>E128</f>
        <v>8022.5</v>
      </c>
      <c r="F127" s="9">
        <f>F128</f>
        <v>8022.5</v>
      </c>
    </row>
    <row r="128" spans="1:6" s="4" customFormat="1" ht="41.4" outlineLevel="3">
      <c r="A128" s="7" t="s">
        <v>236</v>
      </c>
      <c r="B128" s="8" t="s">
        <v>34</v>
      </c>
      <c r="C128" s="8" t="s">
        <v>39</v>
      </c>
      <c r="D128" s="8" t="s">
        <v>38</v>
      </c>
      <c r="E128" s="9">
        <v>8022.5</v>
      </c>
      <c r="F128" s="9">
        <v>8022.5</v>
      </c>
    </row>
    <row r="129" spans="1:6" ht="32.25" customHeight="1" outlineLevel="4">
      <c r="A129" s="14" t="s">
        <v>40</v>
      </c>
      <c r="B129" s="15" t="s">
        <v>41</v>
      </c>
      <c r="C129" s="15"/>
      <c r="D129" s="15"/>
      <c r="E129" s="16">
        <f>E130+E146+E151</f>
        <v>690.5</v>
      </c>
      <c r="F129" s="16">
        <f>F130+F146+F151</f>
        <v>690.5</v>
      </c>
    </row>
    <row r="130" spans="1:6" ht="55.2" outlineLevel="2">
      <c r="A130" s="7" t="s">
        <v>485</v>
      </c>
      <c r="B130" s="8" t="s">
        <v>41</v>
      </c>
      <c r="C130" s="8" t="s">
        <v>35</v>
      </c>
      <c r="D130" s="8"/>
      <c r="E130" s="9">
        <f>E131+E136+E143</f>
        <v>510.5</v>
      </c>
      <c r="F130" s="9">
        <f>F131+F136+F143</f>
        <v>510.5</v>
      </c>
    </row>
    <row r="131" spans="1:6" ht="27.6" outlineLevel="4">
      <c r="A131" s="7" t="s">
        <v>234</v>
      </c>
      <c r="B131" s="8" t="s">
        <v>41</v>
      </c>
      <c r="C131" s="8" t="s">
        <v>36</v>
      </c>
      <c r="D131" s="8"/>
      <c r="E131" s="9">
        <f>E134+E132</f>
        <v>80</v>
      </c>
      <c r="F131" s="9">
        <f>F134+F132</f>
        <v>80</v>
      </c>
    </row>
    <row r="132" spans="1:6" ht="41.4" hidden="1" outlineLevel="4">
      <c r="A132" s="7" t="s">
        <v>426</v>
      </c>
      <c r="B132" s="26" t="s">
        <v>41</v>
      </c>
      <c r="C132" s="26" t="s">
        <v>427</v>
      </c>
      <c r="D132" s="26"/>
      <c r="E132" s="9">
        <f>E133</f>
        <v>0</v>
      </c>
      <c r="F132" s="9">
        <f>F133</f>
        <v>0</v>
      </c>
    </row>
    <row r="133" spans="1:6" ht="41.4" hidden="1" outlineLevel="4">
      <c r="A133" s="7" t="s">
        <v>368</v>
      </c>
      <c r="B133" s="26" t="s">
        <v>41</v>
      </c>
      <c r="C133" s="26" t="s">
        <v>427</v>
      </c>
      <c r="D133" s="26" t="s">
        <v>38</v>
      </c>
      <c r="E133" s="9">
        <v>0</v>
      </c>
      <c r="F133" s="9">
        <v>0</v>
      </c>
    </row>
    <row r="134" spans="1:6" s="4" customFormat="1" ht="41.4" outlineLevel="5">
      <c r="A134" s="7" t="s">
        <v>238</v>
      </c>
      <c r="B134" s="8" t="s">
        <v>41</v>
      </c>
      <c r="C134" s="8" t="s">
        <v>195</v>
      </c>
      <c r="D134" s="8"/>
      <c r="E134" s="9">
        <f>E135</f>
        <v>80</v>
      </c>
      <c r="F134" s="9">
        <f>F135</f>
        <v>80</v>
      </c>
    </row>
    <row r="135" spans="1:6" ht="41.4" outlineLevel="4">
      <c r="A135" s="7" t="s">
        <v>236</v>
      </c>
      <c r="B135" s="8" t="s">
        <v>41</v>
      </c>
      <c r="C135" s="8" t="s">
        <v>195</v>
      </c>
      <c r="D135" s="8" t="s">
        <v>38</v>
      </c>
      <c r="E135" s="9">
        <v>80</v>
      </c>
      <c r="F135" s="9">
        <v>80</v>
      </c>
    </row>
    <row r="136" spans="1:6" outlineLevel="5">
      <c r="A136" s="7" t="s">
        <v>239</v>
      </c>
      <c r="B136" s="8" t="s">
        <v>41</v>
      </c>
      <c r="C136" s="8" t="s">
        <v>42</v>
      </c>
      <c r="D136" s="8"/>
      <c r="E136" s="9">
        <f>E137+E141+E139</f>
        <v>61</v>
      </c>
      <c r="F136" s="9">
        <f>F137+F141+F139</f>
        <v>61</v>
      </c>
    </row>
    <row r="137" spans="1:6" ht="106.5" customHeight="1" outlineLevel="2">
      <c r="A137" s="7" t="s">
        <v>240</v>
      </c>
      <c r="B137" s="8" t="s">
        <v>41</v>
      </c>
      <c r="C137" s="8" t="s">
        <v>43</v>
      </c>
      <c r="D137" s="8"/>
      <c r="E137" s="9">
        <f>E138</f>
        <v>11</v>
      </c>
      <c r="F137" s="9">
        <f>F138</f>
        <v>11</v>
      </c>
    </row>
    <row r="138" spans="1:6" ht="41.4" outlineLevel="4">
      <c r="A138" s="7" t="s">
        <v>236</v>
      </c>
      <c r="B138" s="8" t="s">
        <v>41</v>
      </c>
      <c r="C138" s="8" t="s">
        <v>43</v>
      </c>
      <c r="D138" s="8" t="s">
        <v>38</v>
      </c>
      <c r="E138" s="9">
        <v>11</v>
      </c>
      <c r="F138" s="9">
        <v>11</v>
      </c>
    </row>
    <row r="139" spans="1:6" ht="122.25" hidden="1" customHeight="1" outlineLevel="4">
      <c r="A139" s="7" t="s">
        <v>423</v>
      </c>
      <c r="B139" s="8" t="s">
        <v>41</v>
      </c>
      <c r="C139" s="17" t="s">
        <v>422</v>
      </c>
      <c r="D139" s="8"/>
      <c r="E139" s="9">
        <f>E140</f>
        <v>0</v>
      </c>
      <c r="F139" s="9">
        <f>F140</f>
        <v>0</v>
      </c>
    </row>
    <row r="140" spans="1:6" ht="41.4" hidden="1" outlineLevel="4">
      <c r="A140" s="7" t="s">
        <v>236</v>
      </c>
      <c r="B140" s="8" t="s">
        <v>41</v>
      </c>
      <c r="C140" s="17" t="s">
        <v>422</v>
      </c>
      <c r="D140" s="8">
        <v>600</v>
      </c>
      <c r="E140" s="9"/>
      <c r="F140" s="9"/>
    </row>
    <row r="141" spans="1:6" ht="55.2" outlineLevel="4">
      <c r="A141" s="19" t="s">
        <v>350</v>
      </c>
      <c r="B141" s="8" t="s">
        <v>41</v>
      </c>
      <c r="C141" s="17" t="s">
        <v>349</v>
      </c>
      <c r="D141" s="8"/>
      <c r="E141" s="9">
        <f>E142</f>
        <v>50</v>
      </c>
      <c r="F141" s="9">
        <f>F142</f>
        <v>50</v>
      </c>
    </row>
    <row r="142" spans="1:6" ht="41.4" outlineLevel="4">
      <c r="A142" s="7" t="s">
        <v>236</v>
      </c>
      <c r="B142" s="8" t="s">
        <v>41</v>
      </c>
      <c r="C142" s="17" t="s">
        <v>349</v>
      </c>
      <c r="D142" s="8">
        <v>600</v>
      </c>
      <c r="E142" s="9">
        <v>50</v>
      </c>
      <c r="F142" s="9">
        <v>50</v>
      </c>
    </row>
    <row r="143" spans="1:6" ht="33.75" customHeight="1" outlineLevel="5">
      <c r="A143" s="7" t="s">
        <v>241</v>
      </c>
      <c r="B143" s="8" t="s">
        <v>41</v>
      </c>
      <c r="C143" s="8" t="s">
        <v>44</v>
      </c>
      <c r="D143" s="8"/>
      <c r="E143" s="9">
        <f>E144</f>
        <v>369.5</v>
      </c>
      <c r="F143" s="9">
        <f>F144</f>
        <v>369.5</v>
      </c>
    </row>
    <row r="144" spans="1:6" ht="27.6" outlineLevel="4">
      <c r="A144" s="7" t="s">
        <v>242</v>
      </c>
      <c r="B144" s="8" t="s">
        <v>41</v>
      </c>
      <c r="C144" s="8" t="s">
        <v>45</v>
      </c>
      <c r="D144" s="8"/>
      <c r="E144" s="9">
        <f>E145</f>
        <v>369.5</v>
      </c>
      <c r="F144" s="9">
        <f>F145</f>
        <v>369.5</v>
      </c>
    </row>
    <row r="145" spans="1:6" s="4" customFormat="1" ht="41.4" outlineLevel="5">
      <c r="A145" s="7" t="s">
        <v>236</v>
      </c>
      <c r="B145" s="8" t="s">
        <v>41</v>
      </c>
      <c r="C145" s="8" t="s">
        <v>45</v>
      </c>
      <c r="D145" s="8" t="s">
        <v>38</v>
      </c>
      <c r="E145" s="9">
        <v>369.5</v>
      </c>
      <c r="F145" s="9">
        <v>369.5</v>
      </c>
    </row>
    <row r="146" spans="1:6" s="4" customFormat="1" ht="41.4" outlineLevel="5">
      <c r="A146" s="7" t="s">
        <v>447</v>
      </c>
      <c r="B146" s="8" t="s">
        <v>41</v>
      </c>
      <c r="C146" s="8" t="s">
        <v>46</v>
      </c>
      <c r="D146" s="8"/>
      <c r="E146" s="9">
        <f>E147+E149</f>
        <v>80</v>
      </c>
      <c r="F146" s="9">
        <f>F147+F149</f>
        <v>80</v>
      </c>
    </row>
    <row r="147" spans="1:6" s="4" customFormat="1" ht="27.6">
      <c r="A147" s="7" t="s">
        <v>243</v>
      </c>
      <c r="B147" s="8" t="s">
        <v>41</v>
      </c>
      <c r="C147" s="8" t="s">
        <v>47</v>
      </c>
      <c r="D147" s="8"/>
      <c r="E147" s="9">
        <f>E148</f>
        <v>45</v>
      </c>
      <c r="F147" s="9">
        <f>F148</f>
        <v>45</v>
      </c>
    </row>
    <row r="148" spans="1:6" s="4" customFormat="1" ht="27.6" outlineLevel="1">
      <c r="A148" s="7" t="s">
        <v>209</v>
      </c>
      <c r="B148" s="8" t="s">
        <v>41</v>
      </c>
      <c r="C148" s="8" t="s">
        <v>47</v>
      </c>
      <c r="D148" s="8" t="s">
        <v>11</v>
      </c>
      <c r="E148" s="9">
        <v>45</v>
      </c>
      <c r="F148" s="9">
        <v>45</v>
      </c>
    </row>
    <row r="149" spans="1:6" s="4" customFormat="1" ht="27.6" outlineLevel="2">
      <c r="A149" s="7" t="s">
        <v>244</v>
      </c>
      <c r="B149" s="8" t="s">
        <v>41</v>
      </c>
      <c r="C149" s="8" t="s">
        <v>48</v>
      </c>
      <c r="D149" s="8"/>
      <c r="E149" s="9">
        <f>E150</f>
        <v>35</v>
      </c>
      <c r="F149" s="9">
        <f>F150</f>
        <v>35</v>
      </c>
    </row>
    <row r="150" spans="1:6" ht="27.6" outlineLevel="3">
      <c r="A150" s="7" t="s">
        <v>209</v>
      </c>
      <c r="B150" s="8" t="s">
        <v>41</v>
      </c>
      <c r="C150" s="8" t="s">
        <v>48</v>
      </c>
      <c r="D150" s="8" t="s">
        <v>11</v>
      </c>
      <c r="E150" s="9">
        <v>35</v>
      </c>
      <c r="F150" s="9">
        <v>35</v>
      </c>
    </row>
    <row r="151" spans="1:6" outlineLevel="4">
      <c r="A151" s="7" t="s">
        <v>448</v>
      </c>
      <c r="B151" s="8" t="s">
        <v>41</v>
      </c>
      <c r="C151" s="8" t="s">
        <v>49</v>
      </c>
      <c r="D151" s="8"/>
      <c r="E151" s="9">
        <f>E152+E154+E156</f>
        <v>100</v>
      </c>
      <c r="F151" s="9">
        <f>F152+F154+F156</f>
        <v>100</v>
      </c>
    </row>
    <row r="152" spans="1:6" ht="27.6" outlineLevel="5">
      <c r="A152" s="7" t="s">
        <v>245</v>
      </c>
      <c r="B152" s="8" t="s">
        <v>41</v>
      </c>
      <c r="C152" s="8" t="s">
        <v>50</v>
      </c>
      <c r="D152" s="8"/>
      <c r="E152" s="9">
        <f>E153</f>
        <v>20</v>
      </c>
      <c r="F152" s="9">
        <f>F153</f>
        <v>20</v>
      </c>
    </row>
    <row r="153" spans="1:6" s="4" customFormat="1" ht="27.6" outlineLevel="1">
      <c r="A153" s="7" t="s">
        <v>209</v>
      </c>
      <c r="B153" s="8" t="s">
        <v>41</v>
      </c>
      <c r="C153" s="8" t="s">
        <v>50</v>
      </c>
      <c r="D153" s="8">
        <v>200</v>
      </c>
      <c r="E153" s="9">
        <v>20</v>
      </c>
      <c r="F153" s="9">
        <v>20</v>
      </c>
    </row>
    <row r="154" spans="1:6" s="4" customFormat="1" ht="27.6" outlineLevel="2">
      <c r="A154" s="7" t="s">
        <v>246</v>
      </c>
      <c r="B154" s="8" t="s">
        <v>41</v>
      </c>
      <c r="C154" s="8" t="s">
        <v>51</v>
      </c>
      <c r="D154" s="8"/>
      <c r="E154" s="9">
        <f>E155</f>
        <v>63</v>
      </c>
      <c r="F154" s="9">
        <f>F155</f>
        <v>63</v>
      </c>
    </row>
    <row r="155" spans="1:6" s="4" customFormat="1" ht="27.6" outlineLevel="3">
      <c r="A155" s="7" t="s">
        <v>209</v>
      </c>
      <c r="B155" s="8" t="s">
        <v>41</v>
      </c>
      <c r="C155" s="8" t="s">
        <v>51</v>
      </c>
      <c r="D155" s="8" t="s">
        <v>11</v>
      </c>
      <c r="E155" s="9">
        <v>63</v>
      </c>
      <c r="F155" s="9">
        <v>63</v>
      </c>
    </row>
    <row r="156" spans="1:6" s="4" customFormat="1" ht="62.25" customHeight="1" outlineLevel="3">
      <c r="A156" s="7" t="s">
        <v>339</v>
      </c>
      <c r="B156" s="8" t="s">
        <v>41</v>
      </c>
      <c r="C156" s="8">
        <v>1800800000</v>
      </c>
      <c r="D156" s="8"/>
      <c r="E156" s="9">
        <f>E157</f>
        <v>17</v>
      </c>
      <c r="F156" s="9">
        <f>F157</f>
        <v>17</v>
      </c>
    </row>
    <row r="157" spans="1:6" s="4" customFormat="1" ht="27.6" outlineLevel="3">
      <c r="A157" s="7" t="s">
        <v>340</v>
      </c>
      <c r="B157" s="8" t="s">
        <v>41</v>
      </c>
      <c r="C157" s="8">
        <v>1800800000</v>
      </c>
      <c r="D157" s="8">
        <v>200</v>
      </c>
      <c r="E157" s="9">
        <v>17</v>
      </c>
      <c r="F157" s="9">
        <v>17</v>
      </c>
    </row>
    <row r="158" spans="1:6" outlineLevel="4">
      <c r="A158" s="14" t="s">
        <v>332</v>
      </c>
      <c r="B158" s="15" t="s">
        <v>52</v>
      </c>
      <c r="C158" s="15"/>
      <c r="D158" s="15"/>
      <c r="E158" s="16">
        <f>E159+E164+E181</f>
        <v>267026</v>
      </c>
      <c r="F158" s="16">
        <f>F159+F164+F181</f>
        <v>305684</v>
      </c>
    </row>
    <row r="159" spans="1:6" outlineLevel="5">
      <c r="A159" s="14" t="s">
        <v>196</v>
      </c>
      <c r="B159" s="15" t="s">
        <v>197</v>
      </c>
      <c r="C159" s="15"/>
      <c r="D159" s="15"/>
      <c r="E159" s="16">
        <f t="shared" ref="E159:F162" si="4">E160</f>
        <v>3834.8</v>
      </c>
      <c r="F159" s="16">
        <f t="shared" si="4"/>
        <v>0</v>
      </c>
    </row>
    <row r="160" spans="1:6" ht="27.6" outlineLevel="5">
      <c r="A160" s="7" t="s">
        <v>452</v>
      </c>
      <c r="B160" s="8" t="s">
        <v>197</v>
      </c>
      <c r="C160" s="8" t="s">
        <v>57</v>
      </c>
      <c r="D160" s="8"/>
      <c r="E160" s="9">
        <f t="shared" si="4"/>
        <v>3834.8</v>
      </c>
      <c r="F160" s="9">
        <f t="shared" si="4"/>
        <v>0</v>
      </c>
    </row>
    <row r="161" spans="1:6" ht="41.4" outlineLevel="5">
      <c r="A161" s="7" t="s">
        <v>248</v>
      </c>
      <c r="B161" s="8" t="s">
        <v>197</v>
      </c>
      <c r="C161" s="8" t="s">
        <v>58</v>
      </c>
      <c r="D161" s="8"/>
      <c r="E161" s="9">
        <f t="shared" si="4"/>
        <v>3834.8</v>
      </c>
      <c r="F161" s="9">
        <f t="shared" si="4"/>
        <v>0</v>
      </c>
    </row>
    <row r="162" spans="1:6" ht="41.4" outlineLevel="5">
      <c r="A162" s="7" t="s">
        <v>365</v>
      </c>
      <c r="B162" s="8" t="s">
        <v>197</v>
      </c>
      <c r="C162" s="17" t="s">
        <v>363</v>
      </c>
      <c r="D162" s="8"/>
      <c r="E162" s="9">
        <f t="shared" si="4"/>
        <v>3834.8</v>
      </c>
      <c r="F162" s="9">
        <f t="shared" si="4"/>
        <v>0</v>
      </c>
    </row>
    <row r="163" spans="1:6" ht="27.6" outlineLevel="5">
      <c r="A163" s="7" t="s">
        <v>340</v>
      </c>
      <c r="B163" s="8" t="s">
        <v>197</v>
      </c>
      <c r="C163" s="17" t="s">
        <v>363</v>
      </c>
      <c r="D163" s="8">
        <v>200</v>
      </c>
      <c r="E163" s="9">
        <v>3834.8</v>
      </c>
      <c r="F163" s="9">
        <v>0</v>
      </c>
    </row>
    <row r="164" spans="1:6" outlineLevel="5">
      <c r="A164" s="14" t="s">
        <v>55</v>
      </c>
      <c r="B164" s="15" t="s">
        <v>56</v>
      </c>
      <c r="C164" s="15"/>
      <c r="D164" s="15"/>
      <c r="E164" s="16">
        <f>E165+E178</f>
        <v>263071.2</v>
      </c>
      <c r="F164" s="16">
        <f>F165+F178</f>
        <v>305564</v>
      </c>
    </row>
    <row r="165" spans="1:6" ht="27.6" outlineLevel="5">
      <c r="A165" s="7" t="s">
        <v>452</v>
      </c>
      <c r="B165" s="8" t="s">
        <v>56</v>
      </c>
      <c r="C165" s="8" t="s">
        <v>57</v>
      </c>
      <c r="D165" s="8"/>
      <c r="E165" s="9">
        <f>E166</f>
        <v>263071.2</v>
      </c>
      <c r="F165" s="9">
        <f>F166</f>
        <v>305564</v>
      </c>
    </row>
    <row r="166" spans="1:6" s="4" customFormat="1" ht="41.4" outlineLevel="4">
      <c r="A166" s="7" t="s">
        <v>248</v>
      </c>
      <c r="B166" s="8" t="s">
        <v>56</v>
      </c>
      <c r="C166" s="8" t="s">
        <v>58</v>
      </c>
      <c r="D166" s="8"/>
      <c r="E166" s="9">
        <f>E169+E172+E174+E167+E176</f>
        <v>263071.2</v>
      </c>
      <c r="F166" s="9">
        <f>F169+F172+F174+F167+F176</f>
        <v>305564</v>
      </c>
    </row>
    <row r="167" spans="1:6" s="4" customFormat="1" ht="41.4" outlineLevel="4">
      <c r="A167" s="7" t="s">
        <v>341</v>
      </c>
      <c r="B167" s="8" t="s">
        <v>56</v>
      </c>
      <c r="C167" s="17" t="s">
        <v>343</v>
      </c>
      <c r="D167" s="8"/>
      <c r="E167" s="9">
        <f>E168</f>
        <v>116296.8</v>
      </c>
      <c r="F167" s="9">
        <f>F168</f>
        <v>0</v>
      </c>
    </row>
    <row r="168" spans="1:6" s="4" customFormat="1" ht="27.6" outlineLevel="4">
      <c r="A168" s="7" t="s">
        <v>342</v>
      </c>
      <c r="B168" s="8" t="s">
        <v>56</v>
      </c>
      <c r="C168" s="17" t="s">
        <v>343</v>
      </c>
      <c r="D168" s="8">
        <v>400</v>
      </c>
      <c r="E168" s="9">
        <v>116296.8</v>
      </c>
      <c r="F168" s="9">
        <v>0</v>
      </c>
    </row>
    <row r="169" spans="1:6" s="4" customFormat="1" ht="41.4" outlineLevel="5">
      <c r="A169" s="7" t="s">
        <v>249</v>
      </c>
      <c r="B169" s="8" t="s">
        <v>56</v>
      </c>
      <c r="C169" s="8" t="s">
        <v>60</v>
      </c>
      <c r="D169" s="8"/>
      <c r="E169" s="9">
        <f>E170+E171</f>
        <v>17097.8</v>
      </c>
      <c r="F169" s="9">
        <f>F170+F171</f>
        <v>21233</v>
      </c>
    </row>
    <row r="170" spans="1:6" ht="27.6" outlineLevel="4">
      <c r="A170" s="7" t="s">
        <v>209</v>
      </c>
      <c r="B170" s="8" t="s">
        <v>56</v>
      </c>
      <c r="C170" s="8" t="s">
        <v>60</v>
      </c>
      <c r="D170" s="8" t="s">
        <v>11</v>
      </c>
      <c r="E170" s="9">
        <v>17097.8</v>
      </c>
      <c r="F170" s="9">
        <v>21233</v>
      </c>
    </row>
    <row r="171" spans="1:6" hidden="1" outlineLevel="4">
      <c r="A171" s="7" t="s">
        <v>428</v>
      </c>
      <c r="B171" s="26" t="s">
        <v>56</v>
      </c>
      <c r="C171" s="26" t="s">
        <v>60</v>
      </c>
      <c r="D171" s="26" t="s">
        <v>13</v>
      </c>
      <c r="E171" s="9"/>
      <c r="F171" s="9"/>
    </row>
    <row r="172" spans="1:6" ht="55.2" outlineLevel="5">
      <c r="A172" s="7" t="s">
        <v>250</v>
      </c>
      <c r="B172" s="8" t="s">
        <v>56</v>
      </c>
      <c r="C172" s="8" t="s">
        <v>61</v>
      </c>
      <c r="D172" s="8"/>
      <c r="E172" s="9">
        <f>E173</f>
        <v>7549.6</v>
      </c>
      <c r="F172" s="9">
        <f>F173</f>
        <v>159961</v>
      </c>
    </row>
    <row r="173" spans="1:6" ht="27.6" outlineLevel="4">
      <c r="A173" s="7" t="s">
        <v>209</v>
      </c>
      <c r="B173" s="8" t="s">
        <v>56</v>
      </c>
      <c r="C173" s="8" t="s">
        <v>61</v>
      </c>
      <c r="D173" s="8" t="s">
        <v>11</v>
      </c>
      <c r="E173" s="9">
        <v>7549.6</v>
      </c>
      <c r="F173" s="9">
        <v>159961</v>
      </c>
    </row>
    <row r="174" spans="1:6" ht="55.2" outlineLevel="5">
      <c r="A174" s="7" t="s">
        <v>251</v>
      </c>
      <c r="B174" s="8" t="s">
        <v>56</v>
      </c>
      <c r="C174" s="8" t="s">
        <v>62</v>
      </c>
      <c r="D174" s="8"/>
      <c r="E174" s="9">
        <f>E175</f>
        <v>7127</v>
      </c>
      <c r="F174" s="9">
        <f>F175</f>
        <v>9370</v>
      </c>
    </row>
    <row r="175" spans="1:6" ht="27.6" outlineLevel="4">
      <c r="A175" s="7" t="s">
        <v>209</v>
      </c>
      <c r="B175" s="8" t="s">
        <v>56</v>
      </c>
      <c r="C175" s="8" t="s">
        <v>62</v>
      </c>
      <c r="D175" s="8" t="s">
        <v>11</v>
      </c>
      <c r="E175" s="9">
        <v>7127</v>
      </c>
      <c r="F175" s="9">
        <v>9370</v>
      </c>
    </row>
    <row r="176" spans="1:6" ht="27.6" outlineLevel="4">
      <c r="A176" s="7" t="s">
        <v>491</v>
      </c>
      <c r="B176" s="26" t="s">
        <v>56</v>
      </c>
      <c r="C176" s="26" t="s">
        <v>490</v>
      </c>
      <c r="D176" s="26"/>
      <c r="E176" s="9">
        <f>E177</f>
        <v>115000</v>
      </c>
      <c r="F176" s="9">
        <f>F177</f>
        <v>115000</v>
      </c>
    </row>
    <row r="177" spans="1:6" ht="27.6" outlineLevel="4">
      <c r="A177" s="7" t="s">
        <v>209</v>
      </c>
      <c r="B177" s="26" t="s">
        <v>56</v>
      </c>
      <c r="C177" s="26" t="s">
        <v>490</v>
      </c>
      <c r="D177" s="26" t="s">
        <v>11</v>
      </c>
      <c r="E177" s="9">
        <v>115000</v>
      </c>
      <c r="F177" s="9">
        <v>115000</v>
      </c>
    </row>
    <row r="178" spans="1:6" ht="27.6" hidden="1" outlineLevel="4">
      <c r="A178" s="7" t="s">
        <v>450</v>
      </c>
      <c r="B178" s="26" t="s">
        <v>56</v>
      </c>
      <c r="C178" s="26">
        <v>2000000000</v>
      </c>
      <c r="D178" s="26"/>
      <c r="E178" s="9">
        <f>E179</f>
        <v>0</v>
      </c>
      <c r="F178" s="9">
        <f>F179</f>
        <v>0</v>
      </c>
    </row>
    <row r="179" spans="1:6" ht="41.4" hidden="1" outlineLevel="4">
      <c r="A179" s="7" t="s">
        <v>398</v>
      </c>
      <c r="B179" s="26" t="s">
        <v>56</v>
      </c>
      <c r="C179" s="26">
        <v>2000100000</v>
      </c>
      <c r="D179" s="26"/>
      <c r="E179" s="9">
        <f>E180</f>
        <v>0</v>
      </c>
      <c r="F179" s="9">
        <f>F180</f>
        <v>0</v>
      </c>
    </row>
    <row r="180" spans="1:6" ht="27.6" hidden="1" outlineLevel="4">
      <c r="A180" s="7" t="s">
        <v>209</v>
      </c>
      <c r="B180" s="26" t="s">
        <v>56</v>
      </c>
      <c r="C180" s="26">
        <v>2000100000</v>
      </c>
      <c r="D180" s="26">
        <v>200</v>
      </c>
      <c r="E180" s="9"/>
      <c r="F180" s="9"/>
    </row>
    <row r="181" spans="1:6" ht="27.6" outlineLevel="5">
      <c r="A181" s="14" t="s">
        <v>188</v>
      </c>
      <c r="B181" s="15" t="s">
        <v>189</v>
      </c>
      <c r="C181" s="15"/>
      <c r="D181" s="15"/>
      <c r="E181" s="16">
        <f>E182+E193+E189</f>
        <v>120</v>
      </c>
      <c r="F181" s="16">
        <f>F182+F193+F189</f>
        <v>120</v>
      </c>
    </row>
    <row r="182" spans="1:6" s="4" customFormat="1" ht="27.6" outlineLevel="2">
      <c r="A182" s="7" t="s">
        <v>451</v>
      </c>
      <c r="B182" s="8" t="s">
        <v>189</v>
      </c>
      <c r="C182" s="8" t="s">
        <v>190</v>
      </c>
      <c r="D182" s="8"/>
      <c r="E182" s="9">
        <f>E183+E186</f>
        <v>120</v>
      </c>
      <c r="F182" s="9">
        <f>F183+F186</f>
        <v>120</v>
      </c>
    </row>
    <row r="183" spans="1:6" s="4" customFormat="1" ht="27.6" outlineLevel="3">
      <c r="A183" s="7" t="s">
        <v>252</v>
      </c>
      <c r="B183" s="8" t="s">
        <v>189</v>
      </c>
      <c r="C183" s="8" t="s">
        <v>191</v>
      </c>
      <c r="D183" s="8"/>
      <c r="E183" s="9">
        <f t="shared" ref="E183:F184" si="5">E184</f>
        <v>100</v>
      </c>
      <c r="F183" s="9">
        <f t="shared" si="5"/>
        <v>100</v>
      </c>
    </row>
    <row r="184" spans="1:6" ht="27.6" outlineLevel="4">
      <c r="A184" s="7" t="s">
        <v>253</v>
      </c>
      <c r="B184" s="8" t="s">
        <v>189</v>
      </c>
      <c r="C184" s="8" t="s">
        <v>192</v>
      </c>
      <c r="D184" s="8"/>
      <c r="E184" s="9">
        <f t="shared" si="5"/>
        <v>100</v>
      </c>
      <c r="F184" s="9">
        <f t="shared" si="5"/>
        <v>100</v>
      </c>
    </row>
    <row r="185" spans="1:6" ht="27.6" outlineLevel="5">
      <c r="A185" s="7" t="s">
        <v>209</v>
      </c>
      <c r="B185" s="8" t="s">
        <v>189</v>
      </c>
      <c r="C185" s="8" t="s">
        <v>192</v>
      </c>
      <c r="D185" s="8" t="s">
        <v>11</v>
      </c>
      <c r="E185" s="9">
        <v>100</v>
      </c>
      <c r="F185" s="9">
        <v>100</v>
      </c>
    </row>
    <row r="186" spans="1:6" ht="38.25" customHeight="1" outlineLevel="5">
      <c r="A186" s="7" t="s">
        <v>470</v>
      </c>
      <c r="B186" s="8" t="s">
        <v>189</v>
      </c>
      <c r="C186" s="8" t="s">
        <v>472</v>
      </c>
      <c r="D186" s="8"/>
      <c r="E186" s="9">
        <f>E187</f>
        <v>20</v>
      </c>
      <c r="F186" s="9">
        <f>F187</f>
        <v>20</v>
      </c>
    </row>
    <row r="187" spans="1:6" outlineLevel="5">
      <c r="A187" s="7" t="s">
        <v>471</v>
      </c>
      <c r="B187" s="8" t="s">
        <v>189</v>
      </c>
      <c r="C187" s="8" t="s">
        <v>473</v>
      </c>
      <c r="D187" s="8"/>
      <c r="E187" s="9">
        <f>E188</f>
        <v>20</v>
      </c>
      <c r="F187" s="9">
        <f>F188</f>
        <v>20</v>
      </c>
    </row>
    <row r="188" spans="1:6" ht="27.6" outlineLevel="5">
      <c r="A188" s="7" t="s">
        <v>359</v>
      </c>
      <c r="B188" s="8" t="s">
        <v>189</v>
      </c>
      <c r="C188" s="8" t="s">
        <v>473</v>
      </c>
      <c r="D188" s="8" t="s">
        <v>11</v>
      </c>
      <c r="E188" s="9">
        <v>20</v>
      </c>
      <c r="F188" s="9">
        <v>20</v>
      </c>
    </row>
    <row r="189" spans="1:6" ht="27.6" hidden="1" outlineLevel="5">
      <c r="A189" s="7" t="s">
        <v>449</v>
      </c>
      <c r="B189" s="8" t="s">
        <v>189</v>
      </c>
      <c r="C189" s="17" t="s">
        <v>57</v>
      </c>
      <c r="D189" s="8"/>
      <c r="E189" s="9">
        <f t="shared" ref="E189:F191" si="6">E190</f>
        <v>0</v>
      </c>
      <c r="F189" s="9">
        <f t="shared" si="6"/>
        <v>0</v>
      </c>
    </row>
    <row r="190" spans="1:6" ht="27.6" hidden="1" outlineLevel="5">
      <c r="A190" s="7" t="s">
        <v>259</v>
      </c>
      <c r="B190" s="8" t="s">
        <v>189</v>
      </c>
      <c r="C190" s="17" t="s">
        <v>74</v>
      </c>
      <c r="D190" s="8"/>
      <c r="E190" s="9">
        <f t="shared" si="6"/>
        <v>0</v>
      </c>
      <c r="F190" s="9">
        <f t="shared" si="6"/>
        <v>0</v>
      </c>
    </row>
    <row r="191" spans="1:6" ht="21.75" hidden="1" customHeight="1" outlineLevel="5">
      <c r="A191" s="7" t="s">
        <v>402</v>
      </c>
      <c r="B191" s="8" t="s">
        <v>189</v>
      </c>
      <c r="C191" s="17" t="s">
        <v>400</v>
      </c>
      <c r="D191" s="8"/>
      <c r="E191" s="9">
        <f t="shared" si="6"/>
        <v>0</v>
      </c>
      <c r="F191" s="9">
        <f t="shared" si="6"/>
        <v>0</v>
      </c>
    </row>
    <row r="192" spans="1:6" ht="27.6" hidden="1" outlineLevel="5">
      <c r="A192" s="7" t="s">
        <v>264</v>
      </c>
      <c r="B192" s="8" t="s">
        <v>189</v>
      </c>
      <c r="C192" s="17" t="s">
        <v>400</v>
      </c>
      <c r="D192" s="8">
        <v>400</v>
      </c>
      <c r="E192" s="9"/>
      <c r="F192" s="9"/>
    </row>
    <row r="193" spans="1:6" s="4" customFormat="1" ht="41.4" hidden="1">
      <c r="A193" s="7" t="s">
        <v>444</v>
      </c>
      <c r="B193" s="8" t="s">
        <v>189</v>
      </c>
      <c r="C193" s="8">
        <v>1100000000</v>
      </c>
      <c r="D193" s="8"/>
      <c r="E193" s="9">
        <f>E194</f>
        <v>0</v>
      </c>
      <c r="F193" s="9">
        <f>F194</f>
        <v>0</v>
      </c>
    </row>
    <row r="194" spans="1:6" s="4" customFormat="1" ht="65.25" hidden="1" customHeight="1">
      <c r="A194" s="20" t="s">
        <v>335</v>
      </c>
      <c r="B194" s="8" t="s">
        <v>189</v>
      </c>
      <c r="C194" s="8">
        <v>1110100000</v>
      </c>
      <c r="D194" s="8"/>
      <c r="E194" s="9">
        <f>E195</f>
        <v>0</v>
      </c>
      <c r="F194" s="9">
        <f>F195</f>
        <v>0</v>
      </c>
    </row>
    <row r="195" spans="1:6" s="4" customFormat="1" ht="27.6" hidden="1">
      <c r="A195" s="7" t="s">
        <v>264</v>
      </c>
      <c r="B195" s="8" t="s">
        <v>189</v>
      </c>
      <c r="C195" s="8">
        <v>1110100000</v>
      </c>
      <c r="D195" s="8">
        <v>400</v>
      </c>
      <c r="E195" s="9">
        <v>0</v>
      </c>
      <c r="F195" s="9">
        <v>0</v>
      </c>
    </row>
    <row r="196" spans="1:6" s="4" customFormat="1" outlineLevel="1">
      <c r="A196" s="14" t="s">
        <v>63</v>
      </c>
      <c r="B196" s="15" t="s">
        <v>64</v>
      </c>
      <c r="C196" s="15"/>
      <c r="D196" s="15"/>
      <c r="E196" s="16">
        <f>E197+E213+E247+E291</f>
        <v>102339</v>
      </c>
      <c r="F196" s="16">
        <f>F197+F213+F247+F291</f>
        <v>104948.5</v>
      </c>
    </row>
    <row r="197" spans="1:6" s="4" customFormat="1" outlineLevel="2">
      <c r="A197" s="14" t="s">
        <v>65</v>
      </c>
      <c r="B197" s="15" t="s">
        <v>66</v>
      </c>
      <c r="C197" s="15"/>
      <c r="D197" s="15"/>
      <c r="E197" s="16">
        <f>E198</f>
        <v>6420</v>
      </c>
      <c r="F197" s="16">
        <f>F198</f>
        <v>8023</v>
      </c>
    </row>
    <row r="198" spans="1:6" ht="27.6" outlineLevel="4">
      <c r="A198" s="7" t="s">
        <v>452</v>
      </c>
      <c r="B198" s="8" t="s">
        <v>66</v>
      </c>
      <c r="C198" s="8" t="s">
        <v>57</v>
      </c>
      <c r="D198" s="8"/>
      <c r="E198" s="9">
        <f>E199</f>
        <v>6420</v>
      </c>
      <c r="F198" s="9">
        <f>F199</f>
        <v>8023</v>
      </c>
    </row>
    <row r="199" spans="1:6" ht="27.6" outlineLevel="5">
      <c r="A199" s="7" t="s">
        <v>254</v>
      </c>
      <c r="B199" s="8" t="s">
        <v>66</v>
      </c>
      <c r="C199" s="8" t="s">
        <v>67</v>
      </c>
      <c r="D199" s="8"/>
      <c r="E199" s="9">
        <f>E202+E205+E207+E209+E200+E211</f>
        <v>6420</v>
      </c>
      <c r="F199" s="9">
        <f>F202+F205+F207+F209+F200+F211</f>
        <v>8023</v>
      </c>
    </row>
    <row r="200" spans="1:6" ht="82.8" outlineLevel="5">
      <c r="A200" s="21" t="s">
        <v>352</v>
      </c>
      <c r="B200" s="8" t="s">
        <v>66</v>
      </c>
      <c r="C200" s="17" t="s">
        <v>351</v>
      </c>
      <c r="D200" s="8"/>
      <c r="E200" s="9">
        <f>E201</f>
        <v>500</v>
      </c>
      <c r="F200" s="9">
        <f>F201</f>
        <v>500</v>
      </c>
    </row>
    <row r="201" spans="1:6" ht="27.6" outlineLevel="5">
      <c r="A201" s="7" t="s">
        <v>209</v>
      </c>
      <c r="B201" s="8" t="s">
        <v>66</v>
      </c>
      <c r="C201" s="17" t="s">
        <v>351</v>
      </c>
      <c r="D201" s="8">
        <v>200</v>
      </c>
      <c r="E201" s="9">
        <v>500</v>
      </c>
      <c r="F201" s="9">
        <v>500</v>
      </c>
    </row>
    <row r="202" spans="1:6" ht="41.4" outlineLevel="4">
      <c r="A202" s="7" t="s">
        <v>255</v>
      </c>
      <c r="B202" s="8" t="s">
        <v>66</v>
      </c>
      <c r="C202" s="8" t="s">
        <v>68</v>
      </c>
      <c r="D202" s="8"/>
      <c r="E202" s="9">
        <f>E203+E204</f>
        <v>2300</v>
      </c>
      <c r="F202" s="9">
        <f>F203+F204</f>
        <v>2300</v>
      </c>
    </row>
    <row r="203" spans="1:6" ht="27.6" outlineLevel="5">
      <c r="A203" s="7" t="s">
        <v>209</v>
      </c>
      <c r="B203" s="8" t="s">
        <v>66</v>
      </c>
      <c r="C203" s="8" t="s">
        <v>68</v>
      </c>
      <c r="D203" s="8" t="s">
        <v>11</v>
      </c>
      <c r="E203" s="9">
        <v>1800</v>
      </c>
      <c r="F203" s="9">
        <v>1800</v>
      </c>
    </row>
    <row r="204" spans="1:6" outlineLevel="4">
      <c r="A204" s="7" t="s">
        <v>210</v>
      </c>
      <c r="B204" s="8" t="s">
        <v>66</v>
      </c>
      <c r="C204" s="8" t="s">
        <v>68</v>
      </c>
      <c r="D204" s="8" t="s">
        <v>13</v>
      </c>
      <c r="E204" s="9">
        <v>500</v>
      </c>
      <c r="F204" s="9">
        <v>500</v>
      </c>
    </row>
    <row r="205" spans="1:6" ht="27.6" outlineLevel="5">
      <c r="A205" s="7" t="s">
        <v>256</v>
      </c>
      <c r="B205" s="8" t="s">
        <v>66</v>
      </c>
      <c r="C205" s="8" t="s">
        <v>69</v>
      </c>
      <c r="D205" s="8"/>
      <c r="E205" s="9">
        <f>E206</f>
        <v>3130</v>
      </c>
      <c r="F205" s="9">
        <f>F206</f>
        <v>3130</v>
      </c>
    </row>
    <row r="206" spans="1:6" ht="27.6" outlineLevel="4">
      <c r="A206" s="7" t="s">
        <v>209</v>
      </c>
      <c r="B206" s="8" t="s">
        <v>66</v>
      </c>
      <c r="C206" s="8" t="s">
        <v>69</v>
      </c>
      <c r="D206" s="8" t="s">
        <v>11</v>
      </c>
      <c r="E206" s="9">
        <v>3130</v>
      </c>
      <c r="F206" s="9">
        <v>3130</v>
      </c>
    </row>
    <row r="207" spans="1:6" ht="55.2" outlineLevel="5">
      <c r="A207" s="7" t="s">
        <v>257</v>
      </c>
      <c r="B207" s="8" t="s">
        <v>66</v>
      </c>
      <c r="C207" s="8" t="s">
        <v>70</v>
      </c>
      <c r="D207" s="8"/>
      <c r="E207" s="9">
        <f>E208</f>
        <v>40</v>
      </c>
      <c r="F207" s="9">
        <f>F208</f>
        <v>40</v>
      </c>
    </row>
    <row r="208" spans="1:6" ht="27.6" outlineLevel="4">
      <c r="A208" s="7" t="s">
        <v>209</v>
      </c>
      <c r="B208" s="8" t="s">
        <v>66</v>
      </c>
      <c r="C208" s="8" t="s">
        <v>70</v>
      </c>
      <c r="D208" s="8" t="s">
        <v>11</v>
      </c>
      <c r="E208" s="9">
        <v>40</v>
      </c>
      <c r="F208" s="9">
        <v>40</v>
      </c>
    </row>
    <row r="209" spans="1:6" s="4" customFormat="1" ht="51" customHeight="1" outlineLevel="1">
      <c r="A209" s="7" t="s">
        <v>258</v>
      </c>
      <c r="B209" s="8" t="s">
        <v>66</v>
      </c>
      <c r="C209" s="8" t="s">
        <v>71</v>
      </c>
      <c r="D209" s="8"/>
      <c r="E209" s="9">
        <f>E210</f>
        <v>450</v>
      </c>
      <c r="F209" s="9">
        <f>F210</f>
        <v>450</v>
      </c>
    </row>
    <row r="210" spans="1:6" s="4" customFormat="1" ht="27.6" outlineLevel="2">
      <c r="A210" s="7" t="s">
        <v>209</v>
      </c>
      <c r="B210" s="8" t="s">
        <v>66</v>
      </c>
      <c r="C210" s="8" t="s">
        <v>71</v>
      </c>
      <c r="D210" s="8" t="s">
        <v>11</v>
      </c>
      <c r="E210" s="9">
        <v>450</v>
      </c>
      <c r="F210" s="9">
        <v>450</v>
      </c>
    </row>
    <row r="211" spans="1:6" s="4" customFormat="1" outlineLevel="2">
      <c r="A211" s="7" t="s">
        <v>505</v>
      </c>
      <c r="B211" s="8" t="s">
        <v>66</v>
      </c>
      <c r="C211" s="8" t="s">
        <v>504</v>
      </c>
      <c r="D211" s="8"/>
      <c r="E211" s="9">
        <f>E212</f>
        <v>0</v>
      </c>
      <c r="F211" s="9">
        <f>F212</f>
        <v>1603</v>
      </c>
    </row>
    <row r="212" spans="1:6" s="4" customFormat="1" ht="27.6" outlineLevel="2">
      <c r="A212" s="7" t="s">
        <v>362</v>
      </c>
      <c r="B212" s="8" t="s">
        <v>66</v>
      </c>
      <c r="C212" s="8" t="s">
        <v>504</v>
      </c>
      <c r="D212" s="8">
        <v>400</v>
      </c>
      <c r="E212" s="9">
        <v>0</v>
      </c>
      <c r="F212" s="9">
        <v>1603</v>
      </c>
    </row>
    <row r="213" spans="1:6" s="4" customFormat="1" outlineLevel="3">
      <c r="A213" s="14" t="s">
        <v>72</v>
      </c>
      <c r="B213" s="15" t="s">
        <v>73</v>
      </c>
      <c r="C213" s="15"/>
      <c r="D213" s="15"/>
      <c r="E213" s="16">
        <f>E214+E237+E242</f>
        <v>15894.2</v>
      </c>
      <c r="F213" s="16">
        <f>F214+F237+F242</f>
        <v>15895.7</v>
      </c>
    </row>
    <row r="214" spans="1:6" s="4" customFormat="1" ht="27.6" outlineLevel="5">
      <c r="A214" s="7" t="s">
        <v>452</v>
      </c>
      <c r="B214" s="8" t="s">
        <v>73</v>
      </c>
      <c r="C214" s="8" t="s">
        <v>57</v>
      </c>
      <c r="D214" s="8"/>
      <c r="E214" s="9">
        <f>E215+E230</f>
        <v>15894.2</v>
      </c>
      <c r="F214" s="9">
        <f>F215+F230</f>
        <v>15895.7</v>
      </c>
    </row>
    <row r="215" spans="1:6" ht="27.6" outlineLevel="4">
      <c r="A215" s="7" t="s">
        <v>259</v>
      </c>
      <c r="B215" s="8" t="s">
        <v>73</v>
      </c>
      <c r="C215" s="8" t="s">
        <v>74</v>
      </c>
      <c r="D215" s="8"/>
      <c r="E215" s="9">
        <f>E222+E225+E228+E218+E220+E216</f>
        <v>15717.2</v>
      </c>
      <c r="F215" s="9">
        <f>F222+F225+F228+F218+F220+F216</f>
        <v>15718.7</v>
      </c>
    </row>
    <row r="216" spans="1:6" ht="24" hidden="1" customHeight="1" outlineLevel="4">
      <c r="A216" s="7" t="s">
        <v>429</v>
      </c>
      <c r="B216" s="26" t="s">
        <v>73</v>
      </c>
      <c r="C216" s="26" t="s">
        <v>430</v>
      </c>
      <c r="D216" s="26"/>
      <c r="E216" s="9">
        <f>E217</f>
        <v>0</v>
      </c>
      <c r="F216" s="9">
        <f>F217</f>
        <v>0</v>
      </c>
    </row>
    <row r="217" spans="1:6" ht="27.6" hidden="1" outlineLevel="4">
      <c r="A217" s="7" t="s">
        <v>362</v>
      </c>
      <c r="B217" s="26" t="s">
        <v>73</v>
      </c>
      <c r="C217" s="26" t="s">
        <v>430</v>
      </c>
      <c r="D217" s="26" t="s">
        <v>59</v>
      </c>
      <c r="E217" s="9"/>
      <c r="F217" s="9"/>
    </row>
    <row r="218" spans="1:6" ht="27.6" hidden="1" outlineLevel="4">
      <c r="A218" s="7" t="s">
        <v>401</v>
      </c>
      <c r="B218" s="8" t="s">
        <v>73</v>
      </c>
      <c r="C218" s="17" t="s">
        <v>399</v>
      </c>
      <c r="D218" s="8"/>
      <c r="E218" s="9">
        <f>E219</f>
        <v>0</v>
      </c>
      <c r="F218" s="9">
        <f>F219</f>
        <v>0</v>
      </c>
    </row>
    <row r="219" spans="1:6" ht="27.6" hidden="1" outlineLevel="4">
      <c r="A219" s="7" t="s">
        <v>340</v>
      </c>
      <c r="B219" s="8" t="s">
        <v>73</v>
      </c>
      <c r="C219" s="17" t="s">
        <v>399</v>
      </c>
      <c r="D219" s="8">
        <v>200</v>
      </c>
      <c r="E219" s="9"/>
      <c r="F219" s="9"/>
    </row>
    <row r="220" spans="1:6" ht="27.6" hidden="1" outlineLevel="4">
      <c r="A220" s="7" t="s">
        <v>402</v>
      </c>
      <c r="B220" s="8" t="s">
        <v>73</v>
      </c>
      <c r="C220" s="17" t="s">
        <v>400</v>
      </c>
      <c r="D220" s="8"/>
      <c r="E220" s="9">
        <f>E221</f>
        <v>0</v>
      </c>
      <c r="F220" s="9">
        <f>F221</f>
        <v>0</v>
      </c>
    </row>
    <row r="221" spans="1:6" ht="27.6" hidden="1" outlineLevel="4">
      <c r="A221" s="7" t="s">
        <v>403</v>
      </c>
      <c r="B221" s="8" t="s">
        <v>73</v>
      </c>
      <c r="C221" s="17" t="s">
        <v>400</v>
      </c>
      <c r="D221" s="8">
        <v>400</v>
      </c>
      <c r="E221" s="9"/>
      <c r="F221" s="9"/>
    </row>
    <row r="222" spans="1:6" ht="27.6" outlineLevel="5">
      <c r="A222" s="7" t="s">
        <v>260</v>
      </c>
      <c r="B222" s="8" t="s">
        <v>73</v>
      </c>
      <c r="C222" s="8" t="s">
        <v>75</v>
      </c>
      <c r="D222" s="8"/>
      <c r="E222" s="9">
        <f>E223+E224</f>
        <v>100</v>
      </c>
      <c r="F222" s="9">
        <f>F223+F224</f>
        <v>1100</v>
      </c>
    </row>
    <row r="223" spans="1:6" ht="27.6" outlineLevel="4">
      <c r="A223" s="7" t="s">
        <v>209</v>
      </c>
      <c r="B223" s="8" t="s">
        <v>73</v>
      </c>
      <c r="C223" s="8" t="s">
        <v>75</v>
      </c>
      <c r="D223" s="8" t="s">
        <v>11</v>
      </c>
      <c r="E223" s="9">
        <v>100</v>
      </c>
      <c r="F223" s="9">
        <v>1100</v>
      </c>
    </row>
    <row r="224" spans="1:6" ht="27.6" hidden="1" outlineLevel="4">
      <c r="A224" s="7" t="s">
        <v>264</v>
      </c>
      <c r="B224" s="8" t="s">
        <v>73</v>
      </c>
      <c r="C224" s="8" t="s">
        <v>75</v>
      </c>
      <c r="D224" s="8">
        <v>400</v>
      </c>
      <c r="E224" s="9"/>
      <c r="F224" s="9"/>
    </row>
    <row r="225" spans="1:6" ht="27.6" outlineLevel="5">
      <c r="A225" s="7" t="s">
        <v>261</v>
      </c>
      <c r="B225" s="8" t="s">
        <v>73</v>
      </c>
      <c r="C225" s="8" t="s">
        <v>76</v>
      </c>
      <c r="D225" s="8"/>
      <c r="E225" s="9">
        <f>E226+E227</f>
        <v>15617.2</v>
      </c>
      <c r="F225" s="9">
        <f>F226+F227</f>
        <v>14618.7</v>
      </c>
    </row>
    <row r="226" spans="1:6" s="27" customFormat="1" ht="27.6" outlineLevel="4">
      <c r="A226" s="7" t="s">
        <v>209</v>
      </c>
      <c r="B226" s="8" t="s">
        <v>73</v>
      </c>
      <c r="C226" s="8" t="s">
        <v>76</v>
      </c>
      <c r="D226" s="8" t="s">
        <v>11</v>
      </c>
      <c r="E226" s="9">
        <v>15617.2</v>
      </c>
      <c r="F226" s="9">
        <v>14618.7</v>
      </c>
    </row>
    <row r="227" spans="1:6" s="27" customFormat="1" ht="27.6" hidden="1" outlineLevel="4">
      <c r="A227" s="7" t="s">
        <v>264</v>
      </c>
      <c r="B227" s="8" t="s">
        <v>73</v>
      </c>
      <c r="C227" s="8" t="s">
        <v>76</v>
      </c>
      <c r="D227" s="8">
        <v>400</v>
      </c>
      <c r="E227" s="9"/>
      <c r="F227" s="9"/>
    </row>
    <row r="228" spans="1:6" s="27" customFormat="1" ht="41.4" hidden="1" outlineLevel="5">
      <c r="A228" s="7" t="s">
        <v>262</v>
      </c>
      <c r="B228" s="8" t="s">
        <v>73</v>
      </c>
      <c r="C228" s="8" t="s">
        <v>263</v>
      </c>
      <c r="D228" s="8"/>
      <c r="E228" s="9">
        <f>E229</f>
        <v>0</v>
      </c>
      <c r="F228" s="9">
        <f>F229</f>
        <v>0</v>
      </c>
    </row>
    <row r="229" spans="1:6" s="27" customFormat="1" ht="27.6" hidden="1" outlineLevel="4">
      <c r="A229" s="7" t="s">
        <v>264</v>
      </c>
      <c r="B229" s="8" t="s">
        <v>73</v>
      </c>
      <c r="C229" s="8" t="s">
        <v>263</v>
      </c>
      <c r="D229" s="8" t="s">
        <v>59</v>
      </c>
      <c r="E229" s="9"/>
      <c r="F229" s="9"/>
    </row>
    <row r="230" spans="1:6" s="27" customFormat="1" ht="27.6" outlineLevel="4">
      <c r="A230" s="7" t="s">
        <v>266</v>
      </c>
      <c r="B230" s="8" t="s">
        <v>73</v>
      </c>
      <c r="C230" s="17" t="s">
        <v>80</v>
      </c>
      <c r="D230" s="8"/>
      <c r="E230" s="9">
        <f>E231+E233+E235</f>
        <v>177</v>
      </c>
      <c r="F230" s="9">
        <f>F231+F233+F235</f>
        <v>177</v>
      </c>
    </row>
    <row r="231" spans="1:6" s="27" customFormat="1" outlineLevel="4">
      <c r="A231" s="7" t="s">
        <v>270</v>
      </c>
      <c r="B231" s="8" t="s">
        <v>73</v>
      </c>
      <c r="C231" s="17" t="s">
        <v>84</v>
      </c>
      <c r="D231" s="8"/>
      <c r="E231" s="9">
        <f>E232</f>
        <v>177</v>
      </c>
      <c r="F231" s="9">
        <f>F232</f>
        <v>177</v>
      </c>
    </row>
    <row r="232" spans="1:6" s="27" customFormat="1" ht="27.6" outlineLevel="4">
      <c r="A232" s="7" t="s">
        <v>209</v>
      </c>
      <c r="B232" s="8" t="s">
        <v>73</v>
      </c>
      <c r="C232" s="17" t="s">
        <v>84</v>
      </c>
      <c r="D232" s="8">
        <v>200</v>
      </c>
      <c r="E232" s="9">
        <v>177</v>
      </c>
      <c r="F232" s="9">
        <v>177</v>
      </c>
    </row>
    <row r="233" spans="1:6" s="27" customFormat="1" hidden="1" outlineLevel="4">
      <c r="A233" s="7" t="s">
        <v>431</v>
      </c>
      <c r="B233" s="26" t="s">
        <v>73</v>
      </c>
      <c r="C233" s="26" t="s">
        <v>85</v>
      </c>
      <c r="D233" s="26"/>
      <c r="E233" s="9">
        <f>E234</f>
        <v>0</v>
      </c>
      <c r="F233" s="9">
        <f>F234</f>
        <v>0</v>
      </c>
    </row>
    <row r="234" spans="1:6" s="27" customFormat="1" ht="27.6" hidden="1" outlineLevel="4">
      <c r="A234" s="7" t="s">
        <v>359</v>
      </c>
      <c r="B234" s="26" t="s">
        <v>73</v>
      </c>
      <c r="C234" s="26" t="s">
        <v>85</v>
      </c>
      <c r="D234" s="26" t="s">
        <v>11</v>
      </c>
      <c r="E234" s="9"/>
      <c r="F234" s="9"/>
    </row>
    <row r="235" spans="1:6" s="27" customFormat="1" ht="27.6" hidden="1" outlineLevel="4">
      <c r="A235" s="7" t="s">
        <v>421</v>
      </c>
      <c r="B235" s="8" t="s">
        <v>73</v>
      </c>
      <c r="C235" s="26" t="s">
        <v>370</v>
      </c>
      <c r="D235" s="26"/>
      <c r="E235" s="9">
        <f>E236</f>
        <v>0</v>
      </c>
      <c r="F235" s="9">
        <f>F236</f>
        <v>0</v>
      </c>
    </row>
    <row r="236" spans="1:6" s="27" customFormat="1" ht="27.6" hidden="1" outlineLevel="4">
      <c r="A236" s="7" t="s">
        <v>209</v>
      </c>
      <c r="B236" s="8" t="s">
        <v>73</v>
      </c>
      <c r="C236" s="26" t="s">
        <v>370</v>
      </c>
      <c r="D236" s="26" t="s">
        <v>11</v>
      </c>
      <c r="E236" s="9"/>
      <c r="F236" s="9"/>
    </row>
    <row r="237" spans="1:6" s="27" customFormat="1" ht="41.4" hidden="1" outlineLevel="4">
      <c r="A237" s="7" t="s">
        <v>443</v>
      </c>
      <c r="B237" s="8" t="s">
        <v>73</v>
      </c>
      <c r="C237" s="8" t="s">
        <v>25</v>
      </c>
      <c r="D237" s="8"/>
      <c r="E237" s="9">
        <f>E238+E240</f>
        <v>0</v>
      </c>
      <c r="F237" s="9">
        <f>F238+F240</f>
        <v>0</v>
      </c>
    </row>
    <row r="238" spans="1:6" s="27" customFormat="1" ht="55.2" hidden="1" outlineLevel="5">
      <c r="A238" s="7" t="s">
        <v>265</v>
      </c>
      <c r="B238" s="8" t="s">
        <v>73</v>
      </c>
      <c r="C238" s="8" t="s">
        <v>198</v>
      </c>
      <c r="D238" s="8"/>
      <c r="E238" s="9">
        <f>E239</f>
        <v>0</v>
      </c>
      <c r="F238" s="9">
        <f>F239</f>
        <v>0</v>
      </c>
    </row>
    <row r="239" spans="1:6" s="27" customFormat="1" ht="27.6" hidden="1" outlineLevel="2">
      <c r="A239" s="7" t="s">
        <v>209</v>
      </c>
      <c r="B239" s="8" t="s">
        <v>73</v>
      </c>
      <c r="C239" s="8" t="s">
        <v>198</v>
      </c>
      <c r="D239" s="8" t="s">
        <v>11</v>
      </c>
      <c r="E239" s="9">
        <v>0</v>
      </c>
      <c r="F239" s="9">
        <v>0</v>
      </c>
    </row>
    <row r="240" spans="1:6" s="27" customFormat="1" ht="55.2" hidden="1" outlineLevel="2">
      <c r="A240" s="7" t="s">
        <v>404</v>
      </c>
      <c r="B240" s="8" t="s">
        <v>73</v>
      </c>
      <c r="C240" s="8" t="s">
        <v>89</v>
      </c>
      <c r="D240" s="8"/>
      <c r="E240" s="9">
        <f>E241</f>
        <v>0</v>
      </c>
      <c r="F240" s="9">
        <f>F241</f>
        <v>0</v>
      </c>
    </row>
    <row r="241" spans="1:6" s="27" customFormat="1" ht="27.6" hidden="1" outlineLevel="2">
      <c r="A241" s="7" t="s">
        <v>340</v>
      </c>
      <c r="B241" s="8" t="s">
        <v>73</v>
      </c>
      <c r="C241" s="8" t="s">
        <v>89</v>
      </c>
      <c r="D241" s="8" t="s">
        <v>11</v>
      </c>
      <c r="E241" s="9"/>
      <c r="F241" s="9"/>
    </row>
    <row r="242" spans="1:6" ht="41.4" hidden="1" outlineLevel="2">
      <c r="A242" s="7" t="s">
        <v>392</v>
      </c>
      <c r="B242" s="8" t="s">
        <v>73</v>
      </c>
      <c r="C242" s="8" t="s">
        <v>27</v>
      </c>
      <c r="D242" s="8"/>
      <c r="E242" s="9">
        <f>E243+E245</f>
        <v>0</v>
      </c>
      <c r="F242" s="9">
        <f>F243+F245</f>
        <v>0</v>
      </c>
    </row>
    <row r="243" spans="1:6" s="4" customFormat="1" ht="63.75" hidden="1" customHeight="1" outlineLevel="4">
      <c r="A243" s="20" t="s">
        <v>335</v>
      </c>
      <c r="B243" s="8" t="s">
        <v>73</v>
      </c>
      <c r="C243" s="8" t="s">
        <v>77</v>
      </c>
      <c r="D243" s="8"/>
      <c r="E243" s="9">
        <f>E244</f>
        <v>0</v>
      </c>
      <c r="F243" s="9">
        <f>F244</f>
        <v>0</v>
      </c>
    </row>
    <row r="244" spans="1:6" ht="27.6" hidden="1" outlineLevel="5">
      <c r="A244" s="7" t="s">
        <v>264</v>
      </c>
      <c r="B244" s="8" t="s">
        <v>73</v>
      </c>
      <c r="C244" s="8" t="s">
        <v>77</v>
      </c>
      <c r="D244" s="8" t="s">
        <v>59</v>
      </c>
      <c r="E244" s="9">
        <v>0</v>
      </c>
      <c r="F244" s="9">
        <v>0</v>
      </c>
    </row>
    <row r="245" spans="1:6" ht="27.6" hidden="1" outlineLevel="4">
      <c r="A245" s="7" t="s">
        <v>336</v>
      </c>
      <c r="B245" s="8" t="s">
        <v>73</v>
      </c>
      <c r="C245" s="8" t="s">
        <v>184</v>
      </c>
      <c r="D245" s="8"/>
      <c r="E245" s="9">
        <f>E246</f>
        <v>0</v>
      </c>
      <c r="F245" s="9">
        <f>F246</f>
        <v>0</v>
      </c>
    </row>
    <row r="246" spans="1:6" ht="27.6" hidden="1" outlineLevel="5">
      <c r="A246" s="7" t="s">
        <v>209</v>
      </c>
      <c r="B246" s="8" t="s">
        <v>73</v>
      </c>
      <c r="C246" s="8" t="s">
        <v>184</v>
      </c>
      <c r="D246" s="8" t="s">
        <v>11</v>
      </c>
      <c r="E246" s="9">
        <v>0</v>
      </c>
      <c r="F246" s="9">
        <v>0</v>
      </c>
    </row>
    <row r="247" spans="1:6" outlineLevel="4" collapsed="1">
      <c r="A247" s="14" t="s">
        <v>78</v>
      </c>
      <c r="B247" s="15" t="s">
        <v>79</v>
      </c>
      <c r="C247" s="15"/>
      <c r="D247" s="15"/>
      <c r="E247" s="16">
        <f>E252+E275+E278+E288+E248</f>
        <v>67289.2</v>
      </c>
      <c r="F247" s="16">
        <f>F252+F275+F278+F288+F248</f>
        <v>68149.3</v>
      </c>
    </row>
    <row r="248" spans="1:6" hidden="1" outlineLevel="4">
      <c r="A248" s="7" t="s">
        <v>453</v>
      </c>
      <c r="B248" s="26" t="s">
        <v>79</v>
      </c>
      <c r="C248" s="26" t="s">
        <v>133</v>
      </c>
      <c r="D248" s="26"/>
      <c r="E248" s="9">
        <f t="shared" ref="E248:F250" si="7">E249</f>
        <v>0</v>
      </c>
      <c r="F248" s="9">
        <f t="shared" si="7"/>
        <v>0</v>
      </c>
    </row>
    <row r="249" spans="1:6" ht="27.6" hidden="1" outlineLevel="4">
      <c r="A249" s="7" t="s">
        <v>432</v>
      </c>
      <c r="B249" s="26" t="s">
        <v>79</v>
      </c>
      <c r="C249" s="26" t="s">
        <v>201</v>
      </c>
      <c r="D249" s="26"/>
      <c r="E249" s="9">
        <f t="shared" si="7"/>
        <v>0</v>
      </c>
      <c r="F249" s="9">
        <f t="shared" si="7"/>
        <v>0</v>
      </c>
    </row>
    <row r="250" spans="1:6" ht="55.2" hidden="1" outlineLevel="4">
      <c r="A250" s="7" t="s">
        <v>433</v>
      </c>
      <c r="B250" s="26" t="s">
        <v>79</v>
      </c>
      <c r="C250" s="26" t="s">
        <v>202</v>
      </c>
      <c r="D250" s="26"/>
      <c r="E250" s="9">
        <f t="shared" si="7"/>
        <v>0</v>
      </c>
      <c r="F250" s="9">
        <f t="shared" si="7"/>
        <v>0</v>
      </c>
    </row>
    <row r="251" spans="1:6" ht="27.6" hidden="1" outlineLevel="4">
      <c r="A251" s="7" t="s">
        <v>359</v>
      </c>
      <c r="B251" s="26" t="s">
        <v>79</v>
      </c>
      <c r="C251" s="26" t="s">
        <v>202</v>
      </c>
      <c r="D251" s="26" t="s">
        <v>11</v>
      </c>
      <c r="E251" s="9"/>
      <c r="F251" s="9"/>
    </row>
    <row r="252" spans="1:6" ht="27.6" outlineLevel="4">
      <c r="A252" s="7" t="s">
        <v>452</v>
      </c>
      <c r="B252" s="8" t="s">
        <v>79</v>
      </c>
      <c r="C252" s="8" t="s">
        <v>57</v>
      </c>
      <c r="D252" s="8"/>
      <c r="E252" s="9">
        <f>E253</f>
        <v>29234.9</v>
      </c>
      <c r="F252" s="9">
        <f>F253</f>
        <v>30234.9</v>
      </c>
    </row>
    <row r="253" spans="1:6" s="4" customFormat="1" ht="27.6" outlineLevel="5">
      <c r="A253" s="7" t="s">
        <v>266</v>
      </c>
      <c r="B253" s="8" t="s">
        <v>79</v>
      </c>
      <c r="C253" s="8" t="s">
        <v>80</v>
      </c>
      <c r="D253" s="8"/>
      <c r="E253" s="9">
        <f>E254+E256+E258+E260+E262+E264+E266+E270+E272+E268</f>
        <v>29234.9</v>
      </c>
      <c r="F253" s="9">
        <f>F254+F256+F258+F260+F262+F264+F266+F270+F272+F268</f>
        <v>30234.9</v>
      </c>
    </row>
    <row r="254" spans="1:6" s="4" customFormat="1" ht="41.4" outlineLevel="4">
      <c r="A254" s="7" t="s">
        <v>267</v>
      </c>
      <c r="B254" s="8" t="s">
        <v>79</v>
      </c>
      <c r="C254" s="8" t="s">
        <v>81</v>
      </c>
      <c r="D254" s="8"/>
      <c r="E254" s="9">
        <f>E255</f>
        <v>3020</v>
      </c>
      <c r="F254" s="9">
        <f>F255</f>
        <v>3020</v>
      </c>
    </row>
    <row r="255" spans="1:6" ht="27.6" outlineLevel="5">
      <c r="A255" s="7" t="s">
        <v>209</v>
      </c>
      <c r="B255" s="8" t="s">
        <v>79</v>
      </c>
      <c r="C255" s="8" t="s">
        <v>81</v>
      </c>
      <c r="D255" s="8" t="s">
        <v>11</v>
      </c>
      <c r="E255" s="9">
        <v>3020</v>
      </c>
      <c r="F255" s="9">
        <v>3020</v>
      </c>
    </row>
    <row r="256" spans="1:6" ht="55.2" outlineLevel="4">
      <c r="A256" s="7" t="s">
        <v>268</v>
      </c>
      <c r="B256" s="8" t="s">
        <v>79</v>
      </c>
      <c r="C256" s="8" t="s">
        <v>82</v>
      </c>
      <c r="D256" s="8"/>
      <c r="E256" s="9">
        <f>E257</f>
        <v>2000</v>
      </c>
      <c r="F256" s="9">
        <f>F257</f>
        <v>2000</v>
      </c>
    </row>
    <row r="257" spans="1:6" ht="27.6" outlineLevel="5">
      <c r="A257" s="7" t="s">
        <v>209</v>
      </c>
      <c r="B257" s="8" t="s">
        <v>79</v>
      </c>
      <c r="C257" s="8" t="s">
        <v>82</v>
      </c>
      <c r="D257" s="8" t="s">
        <v>11</v>
      </c>
      <c r="E257" s="9">
        <v>2000</v>
      </c>
      <c r="F257" s="9">
        <v>2000</v>
      </c>
    </row>
    <row r="258" spans="1:6" ht="27.6" outlineLevel="4">
      <c r="A258" s="7" t="s">
        <v>269</v>
      </c>
      <c r="B258" s="8" t="s">
        <v>79</v>
      </c>
      <c r="C258" s="8" t="s">
        <v>83</v>
      </c>
      <c r="D258" s="8"/>
      <c r="E258" s="9">
        <f>E259</f>
        <v>1500</v>
      </c>
      <c r="F258" s="9">
        <f>F259</f>
        <v>2500</v>
      </c>
    </row>
    <row r="259" spans="1:6" ht="27.6" outlineLevel="5">
      <c r="A259" s="7" t="s">
        <v>209</v>
      </c>
      <c r="B259" s="8" t="s">
        <v>79</v>
      </c>
      <c r="C259" s="8" t="s">
        <v>83</v>
      </c>
      <c r="D259" s="8" t="s">
        <v>11</v>
      </c>
      <c r="E259" s="9">
        <v>1500</v>
      </c>
      <c r="F259" s="9">
        <v>2500</v>
      </c>
    </row>
    <row r="260" spans="1:6" s="4" customFormat="1" outlineLevel="4">
      <c r="A260" s="7" t="s">
        <v>270</v>
      </c>
      <c r="B260" s="8" t="s">
        <v>79</v>
      </c>
      <c r="C260" s="8" t="s">
        <v>84</v>
      </c>
      <c r="D260" s="8"/>
      <c r="E260" s="9">
        <f>E261</f>
        <v>15480</v>
      </c>
      <c r="F260" s="9">
        <f>F261</f>
        <v>15480</v>
      </c>
    </row>
    <row r="261" spans="1:6" ht="27.6" outlineLevel="4">
      <c r="A261" s="7" t="s">
        <v>209</v>
      </c>
      <c r="B261" s="8" t="s">
        <v>79</v>
      </c>
      <c r="C261" s="8" t="s">
        <v>84</v>
      </c>
      <c r="D261" s="8" t="s">
        <v>11</v>
      </c>
      <c r="E261" s="9">
        <v>15480</v>
      </c>
      <c r="F261" s="9">
        <v>15480</v>
      </c>
    </row>
    <row r="262" spans="1:6" outlineLevel="5">
      <c r="A262" s="7" t="s">
        <v>271</v>
      </c>
      <c r="B262" s="8" t="s">
        <v>79</v>
      </c>
      <c r="C262" s="8" t="s">
        <v>85</v>
      </c>
      <c r="D262" s="8"/>
      <c r="E262" s="9">
        <f>E263</f>
        <v>500</v>
      </c>
      <c r="F262" s="9">
        <f>F263</f>
        <v>500</v>
      </c>
    </row>
    <row r="263" spans="1:6" s="4" customFormat="1" ht="27.6" outlineLevel="4">
      <c r="A263" s="7" t="s">
        <v>209</v>
      </c>
      <c r="B263" s="8" t="s">
        <v>79</v>
      </c>
      <c r="C263" s="8" t="s">
        <v>85</v>
      </c>
      <c r="D263" s="8" t="s">
        <v>11</v>
      </c>
      <c r="E263" s="9">
        <v>500</v>
      </c>
      <c r="F263" s="9">
        <v>500</v>
      </c>
    </row>
    <row r="264" spans="1:6" s="4" customFormat="1" ht="27.6" hidden="1" outlineLevel="4">
      <c r="A264" s="7" t="s">
        <v>474</v>
      </c>
      <c r="B264" s="8" t="s">
        <v>79</v>
      </c>
      <c r="C264" s="8" t="s">
        <v>475</v>
      </c>
      <c r="D264" s="8"/>
      <c r="E264" s="9">
        <f>E265</f>
        <v>0</v>
      </c>
      <c r="F264" s="9">
        <f>F265</f>
        <v>0</v>
      </c>
    </row>
    <row r="265" spans="1:6" s="4" customFormat="1" ht="27.6" hidden="1" outlineLevel="4">
      <c r="A265" s="7" t="s">
        <v>359</v>
      </c>
      <c r="B265" s="8" t="s">
        <v>79</v>
      </c>
      <c r="C265" s="8" t="s">
        <v>475</v>
      </c>
      <c r="D265" s="8" t="s">
        <v>11</v>
      </c>
      <c r="E265" s="9">
        <v>0</v>
      </c>
      <c r="F265" s="9">
        <v>0</v>
      </c>
    </row>
    <row r="266" spans="1:6" ht="41.4" outlineLevel="5">
      <c r="A266" s="7" t="s">
        <v>272</v>
      </c>
      <c r="B266" s="8" t="s">
        <v>79</v>
      </c>
      <c r="C266" s="8" t="s">
        <v>86</v>
      </c>
      <c r="D266" s="8"/>
      <c r="E266" s="9">
        <f>E267</f>
        <v>1000</v>
      </c>
      <c r="F266" s="9">
        <f>F267</f>
        <v>1000</v>
      </c>
    </row>
    <row r="267" spans="1:6" ht="27.6" outlineLevel="5">
      <c r="A267" s="7" t="s">
        <v>209</v>
      </c>
      <c r="B267" s="8" t="s">
        <v>79</v>
      </c>
      <c r="C267" s="8" t="s">
        <v>86</v>
      </c>
      <c r="D267" s="8" t="s">
        <v>11</v>
      </c>
      <c r="E267" s="9">
        <v>1000</v>
      </c>
      <c r="F267" s="9">
        <v>1000</v>
      </c>
    </row>
    <row r="268" spans="1:6" ht="55.2" outlineLevel="5">
      <c r="A268" s="7" t="s">
        <v>405</v>
      </c>
      <c r="B268" s="8" t="s">
        <v>79</v>
      </c>
      <c r="C268" s="8" t="s">
        <v>274</v>
      </c>
      <c r="D268" s="8"/>
      <c r="E268" s="9">
        <f>E269</f>
        <v>2038.9</v>
      </c>
      <c r="F268" s="9">
        <f>F269</f>
        <v>2038.9</v>
      </c>
    </row>
    <row r="269" spans="1:6" s="4" customFormat="1" ht="27.6" outlineLevel="4">
      <c r="A269" s="7" t="s">
        <v>264</v>
      </c>
      <c r="B269" s="8" t="s">
        <v>79</v>
      </c>
      <c r="C269" s="8" t="s">
        <v>274</v>
      </c>
      <c r="D269" s="8">
        <v>200</v>
      </c>
      <c r="E269" s="9">
        <v>2038.9</v>
      </c>
      <c r="F269" s="9">
        <v>2038.9</v>
      </c>
    </row>
    <row r="270" spans="1:6" s="4" customFormat="1" outlineLevel="5">
      <c r="A270" s="7" t="s">
        <v>275</v>
      </c>
      <c r="B270" s="8" t="s">
        <v>79</v>
      </c>
      <c r="C270" s="8" t="s">
        <v>88</v>
      </c>
      <c r="D270" s="8"/>
      <c r="E270" s="9">
        <f>E271</f>
        <v>156</v>
      </c>
      <c r="F270" s="9">
        <f>F271</f>
        <v>156</v>
      </c>
    </row>
    <row r="271" spans="1:6" ht="27.6" outlineLevel="3">
      <c r="A271" s="7" t="s">
        <v>209</v>
      </c>
      <c r="B271" s="8" t="s">
        <v>79</v>
      </c>
      <c r="C271" s="8" t="s">
        <v>88</v>
      </c>
      <c r="D271" s="8" t="s">
        <v>11</v>
      </c>
      <c r="E271" s="9">
        <v>156</v>
      </c>
      <c r="F271" s="9">
        <v>156</v>
      </c>
    </row>
    <row r="272" spans="1:6" ht="27.6" outlineLevel="3">
      <c r="A272" s="7" t="s">
        <v>369</v>
      </c>
      <c r="B272" s="8" t="s">
        <v>79</v>
      </c>
      <c r="C272" s="17" t="s">
        <v>370</v>
      </c>
      <c r="D272" s="8"/>
      <c r="E272" s="9">
        <f>E273+E274</f>
        <v>3540</v>
      </c>
      <c r="F272" s="9">
        <f>F273+F274</f>
        <v>3540</v>
      </c>
    </row>
    <row r="273" spans="1:6" ht="27.6" outlineLevel="3">
      <c r="A273" s="7" t="s">
        <v>347</v>
      </c>
      <c r="B273" s="8" t="s">
        <v>79</v>
      </c>
      <c r="C273" s="17" t="s">
        <v>370</v>
      </c>
      <c r="D273" s="8" t="s">
        <v>11</v>
      </c>
      <c r="E273" s="9">
        <v>3540</v>
      </c>
      <c r="F273" s="9">
        <v>3540</v>
      </c>
    </row>
    <row r="274" spans="1:6" ht="27.6" hidden="1" outlineLevel="3">
      <c r="A274" s="7" t="s">
        <v>362</v>
      </c>
      <c r="B274" s="26" t="s">
        <v>79</v>
      </c>
      <c r="C274" s="26" t="s">
        <v>370</v>
      </c>
      <c r="D274" s="26" t="s">
        <v>59</v>
      </c>
      <c r="E274" s="9"/>
      <c r="F274" s="9"/>
    </row>
    <row r="275" spans="1:6" ht="41.4" outlineLevel="4">
      <c r="A275" s="7" t="s">
        <v>397</v>
      </c>
      <c r="B275" s="8" t="s">
        <v>79</v>
      </c>
      <c r="C275" s="8" t="s">
        <v>25</v>
      </c>
      <c r="D275" s="8"/>
      <c r="E275" s="9">
        <f>E276</f>
        <v>2007.2</v>
      </c>
      <c r="F275" s="9">
        <f>F276</f>
        <v>2905.6</v>
      </c>
    </row>
    <row r="276" spans="1:6" s="4" customFormat="1" ht="41.4" outlineLevel="5">
      <c r="A276" s="7" t="s">
        <v>476</v>
      </c>
      <c r="B276" s="8" t="s">
        <v>79</v>
      </c>
      <c r="C276" s="8" t="s">
        <v>477</v>
      </c>
      <c r="D276" s="8"/>
      <c r="E276" s="9">
        <f>E277</f>
        <v>2007.2</v>
      </c>
      <c r="F276" s="9">
        <f>F277</f>
        <v>2905.6</v>
      </c>
    </row>
    <row r="277" spans="1:6" ht="27.6" outlineLevel="5">
      <c r="A277" s="7" t="s">
        <v>359</v>
      </c>
      <c r="B277" s="8" t="s">
        <v>79</v>
      </c>
      <c r="C277" s="8" t="s">
        <v>477</v>
      </c>
      <c r="D277" s="8" t="s">
        <v>11</v>
      </c>
      <c r="E277" s="9">
        <v>2007.2</v>
      </c>
      <c r="F277" s="9">
        <v>2905.6</v>
      </c>
    </row>
    <row r="278" spans="1:6" ht="41.4" outlineLevel="3">
      <c r="A278" s="7" t="s">
        <v>454</v>
      </c>
      <c r="B278" s="8" t="s">
        <v>79</v>
      </c>
      <c r="C278" s="8" t="s">
        <v>90</v>
      </c>
      <c r="D278" s="8"/>
      <c r="E278" s="9">
        <f>E283+E285+E279</f>
        <v>26047.1</v>
      </c>
      <c r="F278" s="9">
        <f>F283+F285+F279</f>
        <v>25008.799999999999</v>
      </c>
    </row>
    <row r="279" spans="1:6" ht="27.6" hidden="1" outlineLevel="3">
      <c r="A279" s="22" t="s">
        <v>353</v>
      </c>
      <c r="B279" s="8" t="s">
        <v>79</v>
      </c>
      <c r="C279" s="8">
        <v>1600400000</v>
      </c>
      <c r="D279" s="8"/>
      <c r="E279" s="9">
        <f>E280+E281+E282</f>
        <v>0</v>
      </c>
      <c r="F279" s="9">
        <f>F280+F281+F282</f>
        <v>0</v>
      </c>
    </row>
    <row r="280" spans="1:6" ht="27.6" hidden="1" outlineLevel="3">
      <c r="A280" s="7" t="s">
        <v>209</v>
      </c>
      <c r="B280" s="8" t="s">
        <v>79</v>
      </c>
      <c r="C280" s="8">
        <v>1600400000</v>
      </c>
      <c r="D280" s="8">
        <v>200</v>
      </c>
      <c r="E280" s="9">
        <v>0</v>
      </c>
      <c r="F280" s="9">
        <v>0</v>
      </c>
    </row>
    <row r="281" spans="1:6" ht="27.6" hidden="1" outlineLevel="3">
      <c r="A281" s="7" t="s">
        <v>264</v>
      </c>
      <c r="B281" s="8" t="s">
        <v>79</v>
      </c>
      <c r="C281" s="8">
        <v>1600400000</v>
      </c>
      <c r="D281" s="8">
        <v>400</v>
      </c>
      <c r="E281" s="9">
        <v>0</v>
      </c>
      <c r="F281" s="9">
        <v>0</v>
      </c>
    </row>
    <row r="282" spans="1:6" ht="41.4" hidden="1" outlineLevel="3">
      <c r="A282" s="7" t="s">
        <v>236</v>
      </c>
      <c r="B282" s="8" t="s">
        <v>79</v>
      </c>
      <c r="C282" s="8">
        <v>1600400000</v>
      </c>
      <c r="D282" s="8">
        <v>600</v>
      </c>
      <c r="E282" s="9">
        <v>0</v>
      </c>
      <c r="F282" s="9">
        <v>0</v>
      </c>
    </row>
    <row r="283" spans="1:6" ht="41.4" hidden="1" outlineLevel="5">
      <c r="A283" s="7" t="s">
        <v>276</v>
      </c>
      <c r="B283" s="8" t="s">
        <v>79</v>
      </c>
      <c r="C283" s="8" t="s">
        <v>199</v>
      </c>
      <c r="D283" s="8"/>
      <c r="E283" s="9">
        <f>E284</f>
        <v>0</v>
      </c>
      <c r="F283" s="9">
        <f>F284</f>
        <v>0</v>
      </c>
    </row>
    <row r="284" spans="1:6" ht="27.6" hidden="1" outlineLevel="2">
      <c r="A284" s="7" t="s">
        <v>209</v>
      </c>
      <c r="B284" s="8" t="s">
        <v>79</v>
      </c>
      <c r="C284" s="8" t="s">
        <v>199</v>
      </c>
      <c r="D284" s="8" t="s">
        <v>11</v>
      </c>
      <c r="E284" s="9">
        <v>0</v>
      </c>
      <c r="F284" s="9">
        <v>0</v>
      </c>
    </row>
    <row r="285" spans="1:6" s="4" customFormat="1" ht="27.6" outlineLevel="5">
      <c r="A285" s="7" t="s">
        <v>277</v>
      </c>
      <c r="B285" s="8" t="s">
        <v>79</v>
      </c>
      <c r="C285" s="8" t="s">
        <v>492</v>
      </c>
      <c r="D285" s="8"/>
      <c r="E285" s="9">
        <f>E286+E287</f>
        <v>26047.1</v>
      </c>
      <c r="F285" s="9">
        <f>F286+F287</f>
        <v>25008.799999999999</v>
      </c>
    </row>
    <row r="286" spans="1:6" s="4" customFormat="1" ht="27.6">
      <c r="A286" s="7" t="s">
        <v>209</v>
      </c>
      <c r="B286" s="8" t="s">
        <v>79</v>
      </c>
      <c r="C286" s="8" t="s">
        <v>492</v>
      </c>
      <c r="D286" s="8" t="s">
        <v>11</v>
      </c>
      <c r="E286" s="9">
        <v>26047.1</v>
      </c>
      <c r="F286" s="9">
        <v>25008.799999999999</v>
      </c>
    </row>
    <row r="287" spans="1:6" s="4" customFormat="1" ht="41.4" hidden="1">
      <c r="A287" s="7" t="s">
        <v>236</v>
      </c>
      <c r="B287" s="8" t="s">
        <v>79</v>
      </c>
      <c r="C287" s="8" t="s">
        <v>492</v>
      </c>
      <c r="D287" s="8">
        <v>600</v>
      </c>
      <c r="E287" s="9">
        <v>0</v>
      </c>
      <c r="F287" s="9">
        <v>0</v>
      </c>
    </row>
    <row r="288" spans="1:6" s="4" customFormat="1" ht="27.6">
      <c r="A288" s="31" t="s">
        <v>455</v>
      </c>
      <c r="B288" s="26" t="s">
        <v>79</v>
      </c>
      <c r="C288" s="26" t="s">
        <v>372</v>
      </c>
      <c r="D288" s="26"/>
      <c r="E288" s="9">
        <f>E289</f>
        <v>10000</v>
      </c>
      <c r="F288" s="9">
        <f>F289</f>
        <v>10000</v>
      </c>
    </row>
    <row r="289" spans="1:6" s="4" customFormat="1" ht="41.4">
      <c r="A289" s="7" t="s">
        <v>374</v>
      </c>
      <c r="B289" s="26" t="s">
        <v>79</v>
      </c>
      <c r="C289" s="26" t="s">
        <v>373</v>
      </c>
      <c r="D289" s="26"/>
      <c r="E289" s="9">
        <f>E290</f>
        <v>10000</v>
      </c>
      <c r="F289" s="9">
        <f>F290</f>
        <v>10000</v>
      </c>
    </row>
    <row r="290" spans="1:6" s="4" customFormat="1" ht="27.6">
      <c r="A290" s="7" t="s">
        <v>209</v>
      </c>
      <c r="B290" s="26" t="s">
        <v>79</v>
      </c>
      <c r="C290" s="26" t="s">
        <v>373</v>
      </c>
      <c r="D290" s="26" t="s">
        <v>11</v>
      </c>
      <c r="E290" s="9">
        <v>10000</v>
      </c>
      <c r="F290" s="9">
        <v>10000</v>
      </c>
    </row>
    <row r="291" spans="1:6" s="4" customFormat="1" ht="27.6" outlineLevel="1">
      <c r="A291" s="14" t="s">
        <v>91</v>
      </c>
      <c r="B291" s="15" t="s">
        <v>92</v>
      </c>
      <c r="C291" s="15"/>
      <c r="D291" s="15"/>
      <c r="E291" s="16">
        <f>E292+E301</f>
        <v>12735.6</v>
      </c>
      <c r="F291" s="16">
        <f>F292+F301</f>
        <v>12880.5</v>
      </c>
    </row>
    <row r="292" spans="1:6" s="4" customFormat="1" ht="27.6" outlineLevel="3">
      <c r="A292" s="7" t="s">
        <v>449</v>
      </c>
      <c r="B292" s="8" t="s">
        <v>92</v>
      </c>
      <c r="C292" s="8" t="s">
        <v>57</v>
      </c>
      <c r="D292" s="8"/>
      <c r="E292" s="9">
        <f>E293+E297</f>
        <v>12535.6</v>
      </c>
      <c r="F292" s="9">
        <f>F293+F297</f>
        <v>12680.5</v>
      </c>
    </row>
    <row r="293" spans="1:6" s="4" customFormat="1" ht="27.6" outlineLevel="4">
      <c r="A293" s="7" t="s">
        <v>254</v>
      </c>
      <c r="B293" s="8" t="s">
        <v>92</v>
      </c>
      <c r="C293" s="8" t="s">
        <v>67</v>
      </c>
      <c r="D293" s="8"/>
      <c r="E293" s="9">
        <f>E294</f>
        <v>1543.6</v>
      </c>
      <c r="F293" s="9">
        <f>F294</f>
        <v>1543.6</v>
      </c>
    </row>
    <row r="294" spans="1:6" s="4" customFormat="1" ht="27.6" outlineLevel="5">
      <c r="A294" s="7" t="s">
        <v>278</v>
      </c>
      <c r="B294" s="8" t="s">
        <v>92</v>
      </c>
      <c r="C294" s="8" t="s">
        <v>279</v>
      </c>
      <c r="D294" s="8"/>
      <c r="E294" s="9">
        <f>E295+E296</f>
        <v>1543.6</v>
      </c>
      <c r="F294" s="9">
        <f>F295+F296</f>
        <v>1543.6</v>
      </c>
    </row>
    <row r="295" spans="1:6" s="4" customFormat="1" ht="69" outlineLevel="2">
      <c r="A295" s="7" t="s">
        <v>207</v>
      </c>
      <c r="B295" s="8" t="s">
        <v>92</v>
      </c>
      <c r="C295" s="8" t="s">
        <v>279</v>
      </c>
      <c r="D295" s="8" t="s">
        <v>5</v>
      </c>
      <c r="E295" s="9">
        <v>1543.6</v>
      </c>
      <c r="F295" s="9">
        <v>1543.6</v>
      </c>
    </row>
    <row r="296" spans="1:6" ht="27.6" hidden="1" outlineLevel="4">
      <c r="A296" s="7" t="s">
        <v>209</v>
      </c>
      <c r="B296" s="8" t="s">
        <v>92</v>
      </c>
      <c r="C296" s="8" t="s">
        <v>279</v>
      </c>
      <c r="D296" s="8" t="s">
        <v>11</v>
      </c>
      <c r="E296" s="9"/>
      <c r="F296" s="9"/>
    </row>
    <row r="297" spans="1:6" s="4" customFormat="1" ht="27.6" outlineLevel="1" collapsed="1">
      <c r="A297" s="7" t="s">
        <v>280</v>
      </c>
      <c r="B297" s="8" t="s">
        <v>92</v>
      </c>
      <c r="C297" s="8" t="s">
        <v>93</v>
      </c>
      <c r="D297" s="8"/>
      <c r="E297" s="9">
        <f>E298</f>
        <v>10992</v>
      </c>
      <c r="F297" s="9">
        <f>F298</f>
        <v>11136.9</v>
      </c>
    </row>
    <row r="298" spans="1:6" ht="27.6" outlineLevel="3">
      <c r="A298" s="7" t="s">
        <v>281</v>
      </c>
      <c r="B298" s="8" t="s">
        <v>92</v>
      </c>
      <c r="C298" s="8" t="s">
        <v>94</v>
      </c>
      <c r="D298" s="8"/>
      <c r="E298" s="9">
        <f>E299+E300</f>
        <v>10992</v>
      </c>
      <c r="F298" s="9">
        <f>F299+F300</f>
        <v>11136.9</v>
      </c>
    </row>
    <row r="299" spans="1:6" s="4" customFormat="1" ht="69" outlineLevel="4">
      <c r="A299" s="7" t="s">
        <v>207</v>
      </c>
      <c r="B299" s="8" t="s">
        <v>92</v>
      </c>
      <c r="C299" s="8" t="s">
        <v>94</v>
      </c>
      <c r="D299" s="8" t="s">
        <v>5</v>
      </c>
      <c r="E299" s="9">
        <v>10875</v>
      </c>
      <c r="F299" s="9">
        <v>10896.3</v>
      </c>
    </row>
    <row r="300" spans="1:6" ht="27.6" outlineLevel="5">
      <c r="A300" s="7" t="s">
        <v>209</v>
      </c>
      <c r="B300" s="8" t="s">
        <v>92</v>
      </c>
      <c r="C300" s="8" t="s">
        <v>94</v>
      </c>
      <c r="D300" s="8" t="s">
        <v>11</v>
      </c>
      <c r="E300" s="9">
        <v>117</v>
      </c>
      <c r="F300" s="9">
        <v>240.6</v>
      </c>
    </row>
    <row r="301" spans="1:6" s="4" customFormat="1" outlineLevel="5">
      <c r="A301" s="7" t="s">
        <v>208</v>
      </c>
      <c r="B301" s="8" t="s">
        <v>92</v>
      </c>
      <c r="C301" s="8" t="s">
        <v>12</v>
      </c>
      <c r="D301" s="8"/>
      <c r="E301" s="9">
        <f>E303+E302</f>
        <v>200</v>
      </c>
      <c r="F301" s="9">
        <f>F303+F302</f>
        <v>200</v>
      </c>
    </row>
    <row r="302" spans="1:6" s="4" customFormat="1" ht="69" hidden="1" outlineLevel="5">
      <c r="A302" s="7" t="s">
        <v>207</v>
      </c>
      <c r="B302" s="8" t="s">
        <v>92</v>
      </c>
      <c r="C302" s="8" t="s">
        <v>12</v>
      </c>
      <c r="D302" s="8">
        <v>100</v>
      </c>
      <c r="E302" s="9"/>
      <c r="F302" s="9"/>
    </row>
    <row r="303" spans="1:6" outlineLevel="5">
      <c r="A303" s="7" t="s">
        <v>210</v>
      </c>
      <c r="B303" s="8" t="s">
        <v>92</v>
      </c>
      <c r="C303" s="8" t="s">
        <v>12</v>
      </c>
      <c r="D303" s="8" t="s">
        <v>13</v>
      </c>
      <c r="E303" s="9">
        <v>200</v>
      </c>
      <c r="F303" s="9">
        <v>200</v>
      </c>
    </row>
    <row r="304" spans="1:6" s="4" customFormat="1" outlineLevel="5">
      <c r="A304" s="23" t="s">
        <v>360</v>
      </c>
      <c r="B304" s="18" t="s">
        <v>354</v>
      </c>
      <c r="C304" s="15"/>
      <c r="D304" s="15"/>
      <c r="E304" s="16">
        <f t="shared" ref="E304:F306" si="8">E305</f>
        <v>6990</v>
      </c>
      <c r="F304" s="16">
        <f t="shared" si="8"/>
        <v>6990</v>
      </c>
    </row>
    <row r="305" spans="1:6" s="4" customFormat="1" ht="27.6" outlineLevel="5">
      <c r="A305" s="23" t="s">
        <v>356</v>
      </c>
      <c r="B305" s="18" t="s">
        <v>355</v>
      </c>
      <c r="C305" s="15"/>
      <c r="D305" s="15"/>
      <c r="E305" s="16">
        <f t="shared" si="8"/>
        <v>6990</v>
      </c>
      <c r="F305" s="16">
        <f t="shared" si="8"/>
        <v>6990</v>
      </c>
    </row>
    <row r="306" spans="1:6" ht="27.6" outlineLevel="5">
      <c r="A306" s="24" t="s">
        <v>487</v>
      </c>
      <c r="B306" s="17" t="s">
        <v>355</v>
      </c>
      <c r="C306" s="17" t="s">
        <v>57</v>
      </c>
      <c r="D306" s="8"/>
      <c r="E306" s="9">
        <f t="shared" si="8"/>
        <v>6990</v>
      </c>
      <c r="F306" s="9">
        <f t="shared" si="8"/>
        <v>6990</v>
      </c>
    </row>
    <row r="307" spans="1:6" ht="27.6" outlineLevel="5">
      <c r="A307" s="24" t="s">
        <v>357</v>
      </c>
      <c r="B307" s="17" t="s">
        <v>355</v>
      </c>
      <c r="C307" s="17" t="s">
        <v>80</v>
      </c>
      <c r="D307" s="8"/>
      <c r="E307" s="9">
        <f>E308+E310+E312</f>
        <v>6990</v>
      </c>
      <c r="F307" s="9">
        <f>F308+F310+F312</f>
        <v>6990</v>
      </c>
    </row>
    <row r="308" spans="1:6" ht="53.25" customHeight="1" outlineLevel="5">
      <c r="A308" s="24" t="s">
        <v>358</v>
      </c>
      <c r="B308" s="17" t="s">
        <v>355</v>
      </c>
      <c r="C308" s="17" t="s">
        <v>81</v>
      </c>
      <c r="D308" s="8"/>
      <c r="E308" s="9">
        <f>E309</f>
        <v>4000</v>
      </c>
      <c r="F308" s="9">
        <f>F309</f>
        <v>4000</v>
      </c>
    </row>
    <row r="309" spans="1:6" ht="27.6" outlineLevel="5">
      <c r="A309" s="24" t="s">
        <v>359</v>
      </c>
      <c r="B309" s="17" t="s">
        <v>355</v>
      </c>
      <c r="C309" s="17" t="s">
        <v>81</v>
      </c>
      <c r="D309" s="8">
        <v>200</v>
      </c>
      <c r="E309" s="9">
        <v>4000</v>
      </c>
      <c r="F309" s="9">
        <v>4000</v>
      </c>
    </row>
    <row r="310" spans="1:6" ht="41.4" outlineLevel="5">
      <c r="A310" s="7" t="s">
        <v>273</v>
      </c>
      <c r="B310" s="17" t="s">
        <v>355</v>
      </c>
      <c r="C310" s="8" t="s">
        <v>87</v>
      </c>
      <c r="D310" s="8"/>
      <c r="E310" s="9">
        <f>E311</f>
        <v>990</v>
      </c>
      <c r="F310" s="9">
        <f>F311</f>
        <v>990</v>
      </c>
    </row>
    <row r="311" spans="1:6" ht="27.6" outlineLevel="5">
      <c r="A311" s="7" t="s">
        <v>209</v>
      </c>
      <c r="B311" s="17" t="s">
        <v>355</v>
      </c>
      <c r="C311" s="8" t="s">
        <v>87</v>
      </c>
      <c r="D311" s="8" t="s">
        <v>11</v>
      </c>
      <c r="E311" s="9">
        <v>990</v>
      </c>
      <c r="F311" s="9">
        <v>990</v>
      </c>
    </row>
    <row r="312" spans="1:6" outlineLevel="5">
      <c r="A312" s="7" t="s">
        <v>375</v>
      </c>
      <c r="B312" s="26" t="s">
        <v>355</v>
      </c>
      <c r="C312" s="26" t="s">
        <v>376</v>
      </c>
      <c r="D312" s="26"/>
      <c r="E312" s="9">
        <f>E313</f>
        <v>2000</v>
      </c>
      <c r="F312" s="9">
        <f>F313</f>
        <v>2000</v>
      </c>
    </row>
    <row r="313" spans="1:6" ht="27.6" outlineLevel="5">
      <c r="A313" s="7" t="s">
        <v>209</v>
      </c>
      <c r="B313" s="26" t="s">
        <v>355</v>
      </c>
      <c r="C313" s="26" t="s">
        <v>376</v>
      </c>
      <c r="D313" s="26" t="s">
        <v>11</v>
      </c>
      <c r="E313" s="9">
        <v>2000</v>
      </c>
      <c r="F313" s="9">
        <v>2000</v>
      </c>
    </row>
    <row r="314" spans="1:6" outlineLevel="4">
      <c r="A314" s="14" t="s">
        <v>331</v>
      </c>
      <c r="B314" s="15" t="s">
        <v>95</v>
      </c>
      <c r="C314" s="15"/>
      <c r="D314" s="15"/>
      <c r="E314" s="16">
        <f>E315+E324+E347+E363+E393</f>
        <v>2630877.5999999996</v>
      </c>
      <c r="F314" s="16">
        <f>F315+F324+F347+F363+F393</f>
        <v>2736623.6</v>
      </c>
    </row>
    <row r="315" spans="1:6" outlineLevel="5">
      <c r="A315" s="14" t="s">
        <v>96</v>
      </c>
      <c r="B315" s="15" t="s">
        <v>97</v>
      </c>
      <c r="C315" s="15"/>
      <c r="D315" s="15"/>
      <c r="E315" s="16">
        <f>E316+E321</f>
        <v>807036.4</v>
      </c>
      <c r="F315" s="16">
        <f>F316+F321</f>
        <v>864622.9</v>
      </c>
    </row>
    <row r="316" spans="1:6" ht="27.6" outlineLevel="5">
      <c r="A316" s="7" t="s">
        <v>456</v>
      </c>
      <c r="B316" s="8" t="s">
        <v>97</v>
      </c>
      <c r="C316" s="8" t="s">
        <v>98</v>
      </c>
      <c r="D316" s="8"/>
      <c r="E316" s="9">
        <f>E317</f>
        <v>807036.4</v>
      </c>
      <c r="F316" s="9">
        <f>F317</f>
        <v>864622.9</v>
      </c>
    </row>
    <row r="317" spans="1:6" s="4" customFormat="1" ht="27.6" outlineLevel="3">
      <c r="A317" s="7" t="s">
        <v>282</v>
      </c>
      <c r="B317" s="8" t="s">
        <v>97</v>
      </c>
      <c r="C317" s="8" t="s">
        <v>99</v>
      </c>
      <c r="D317" s="8"/>
      <c r="E317" s="9">
        <f>E318</f>
        <v>807036.4</v>
      </c>
      <c r="F317" s="9">
        <f>F318</f>
        <v>864622.9</v>
      </c>
    </row>
    <row r="318" spans="1:6" ht="41.4" outlineLevel="4">
      <c r="A318" s="7" t="s">
        <v>337</v>
      </c>
      <c r="B318" s="8" t="s">
        <v>97</v>
      </c>
      <c r="C318" s="8" t="s">
        <v>100</v>
      </c>
      <c r="D318" s="8"/>
      <c r="E318" s="9">
        <f>E319+E320</f>
        <v>807036.4</v>
      </c>
      <c r="F318" s="9">
        <f>F319+F320</f>
        <v>864622.9</v>
      </c>
    </row>
    <row r="319" spans="1:6" ht="27.6" hidden="1" outlineLevel="5">
      <c r="A319" s="7" t="s">
        <v>209</v>
      </c>
      <c r="B319" s="8" t="s">
        <v>97</v>
      </c>
      <c r="C319" s="8" t="s">
        <v>100</v>
      </c>
      <c r="D319" s="8" t="s">
        <v>11</v>
      </c>
      <c r="E319" s="9"/>
      <c r="F319" s="9"/>
    </row>
    <row r="320" spans="1:6" ht="41.4" outlineLevel="2" collapsed="1">
      <c r="A320" s="7" t="s">
        <v>236</v>
      </c>
      <c r="B320" s="8" t="s">
        <v>97</v>
      </c>
      <c r="C320" s="8" t="s">
        <v>100</v>
      </c>
      <c r="D320" s="8" t="s">
        <v>38</v>
      </c>
      <c r="E320" s="9">
        <v>807036.4</v>
      </c>
      <c r="F320" s="9">
        <v>864622.9</v>
      </c>
    </row>
    <row r="321" spans="1:6" s="4" customFormat="1" ht="41.4" hidden="1" outlineLevel="5">
      <c r="A321" s="7" t="s">
        <v>392</v>
      </c>
      <c r="B321" s="8" t="s">
        <v>97</v>
      </c>
      <c r="C321" s="8" t="s">
        <v>27</v>
      </c>
      <c r="D321" s="8"/>
      <c r="E321" s="9">
        <f>E322</f>
        <v>0</v>
      </c>
      <c r="F321" s="9">
        <f>F322</f>
        <v>0</v>
      </c>
    </row>
    <row r="322" spans="1:6" ht="63" hidden="1" customHeight="1" outlineLevel="2">
      <c r="A322" s="20" t="s">
        <v>335</v>
      </c>
      <c r="B322" s="8" t="s">
        <v>97</v>
      </c>
      <c r="C322" s="8" t="s">
        <v>77</v>
      </c>
      <c r="D322" s="8"/>
      <c r="E322" s="9">
        <f>E323</f>
        <v>0</v>
      </c>
      <c r="F322" s="9">
        <f>F323</f>
        <v>0</v>
      </c>
    </row>
    <row r="323" spans="1:6" ht="27.6" hidden="1" outlineLevel="4">
      <c r="A323" s="7" t="s">
        <v>264</v>
      </c>
      <c r="B323" s="8" t="s">
        <v>97</v>
      </c>
      <c r="C323" s="8" t="s">
        <v>77</v>
      </c>
      <c r="D323" s="8" t="s">
        <v>59</v>
      </c>
      <c r="E323" s="9">
        <v>0</v>
      </c>
      <c r="F323" s="9">
        <v>0</v>
      </c>
    </row>
    <row r="324" spans="1:6" outlineLevel="5">
      <c r="A324" s="14" t="s">
        <v>102</v>
      </c>
      <c r="B324" s="15" t="s">
        <v>103</v>
      </c>
      <c r="C324" s="15"/>
      <c r="D324" s="15"/>
      <c r="E324" s="16">
        <f>E325+E342+E338</f>
        <v>1037151.5</v>
      </c>
      <c r="F324" s="16">
        <f>F325+F342+F338</f>
        <v>1056856.1000000001</v>
      </c>
    </row>
    <row r="325" spans="1:6" s="4" customFormat="1" ht="27.6" outlineLevel="1">
      <c r="A325" s="7" t="s">
        <v>456</v>
      </c>
      <c r="B325" s="8" t="s">
        <v>103</v>
      </c>
      <c r="C325" s="8" t="s">
        <v>98</v>
      </c>
      <c r="D325" s="8"/>
      <c r="E325" s="9">
        <f>E326+E335</f>
        <v>1036976.5</v>
      </c>
      <c r="F325" s="9">
        <f>F326+F335</f>
        <v>1056681.1000000001</v>
      </c>
    </row>
    <row r="326" spans="1:6" ht="22.5" customHeight="1" outlineLevel="2">
      <c r="A326" s="7" t="s">
        <v>283</v>
      </c>
      <c r="B326" s="8" t="s">
        <v>103</v>
      </c>
      <c r="C326" s="8" t="s">
        <v>101</v>
      </c>
      <c r="D326" s="8"/>
      <c r="E326" s="9">
        <f>E327+E333+E331</f>
        <v>960947</v>
      </c>
      <c r="F326" s="9">
        <f>F327+F333+F331</f>
        <v>984906.6</v>
      </c>
    </row>
    <row r="327" spans="1:6" ht="55.2" outlineLevel="3">
      <c r="A327" s="7" t="s">
        <v>284</v>
      </c>
      <c r="B327" s="8" t="s">
        <v>103</v>
      </c>
      <c r="C327" s="8" t="s">
        <v>104</v>
      </c>
      <c r="D327" s="8"/>
      <c r="E327" s="9">
        <f>E328+E330+E329</f>
        <v>835572.1</v>
      </c>
      <c r="F327" s="9">
        <f>F328+F330+F329</f>
        <v>892579.6</v>
      </c>
    </row>
    <row r="328" spans="1:6" ht="27.6" hidden="1" outlineLevel="4">
      <c r="A328" s="7" t="s">
        <v>209</v>
      </c>
      <c r="B328" s="8" t="s">
        <v>103</v>
      </c>
      <c r="C328" s="8" t="s">
        <v>104</v>
      </c>
      <c r="D328" s="8" t="s">
        <v>11</v>
      </c>
      <c r="E328" s="9">
        <v>0</v>
      </c>
      <c r="F328" s="9">
        <v>0</v>
      </c>
    </row>
    <row r="329" spans="1:6" ht="27.6" outlineLevel="4">
      <c r="A329" s="7" t="s">
        <v>264</v>
      </c>
      <c r="B329" s="8" t="s">
        <v>103</v>
      </c>
      <c r="C329" s="8" t="s">
        <v>104</v>
      </c>
      <c r="D329" s="8">
        <v>400</v>
      </c>
      <c r="E329" s="9">
        <v>9226.2000000000007</v>
      </c>
      <c r="F329" s="9">
        <v>6920.7</v>
      </c>
    </row>
    <row r="330" spans="1:6" s="4" customFormat="1" ht="41.4" outlineLevel="5">
      <c r="A330" s="7" t="s">
        <v>236</v>
      </c>
      <c r="B330" s="8" t="s">
        <v>103</v>
      </c>
      <c r="C330" s="8" t="s">
        <v>104</v>
      </c>
      <c r="D330" s="8" t="s">
        <v>38</v>
      </c>
      <c r="E330" s="9">
        <v>826345.9</v>
      </c>
      <c r="F330" s="9">
        <v>885658.9</v>
      </c>
    </row>
    <row r="331" spans="1:6" s="4" customFormat="1" outlineLevel="5">
      <c r="A331" s="7" t="s">
        <v>507</v>
      </c>
      <c r="B331" s="8" t="s">
        <v>103</v>
      </c>
      <c r="C331" s="34" t="s">
        <v>506</v>
      </c>
      <c r="D331" s="8"/>
      <c r="E331" s="9">
        <f>E332</f>
        <v>33136.800000000003</v>
      </c>
      <c r="F331" s="9">
        <f>F332</f>
        <v>0</v>
      </c>
    </row>
    <row r="332" spans="1:6" s="4" customFormat="1" ht="41.4" outlineLevel="5">
      <c r="A332" s="7" t="s">
        <v>378</v>
      </c>
      <c r="B332" s="8" t="s">
        <v>103</v>
      </c>
      <c r="C332" s="34" t="s">
        <v>506</v>
      </c>
      <c r="D332" s="8">
        <v>600</v>
      </c>
      <c r="E332" s="9">
        <v>33136.800000000003</v>
      </c>
      <c r="F332" s="9">
        <v>0</v>
      </c>
    </row>
    <row r="333" spans="1:6" s="4" customFormat="1" outlineLevel="5">
      <c r="A333" s="7" t="s">
        <v>494</v>
      </c>
      <c r="B333" s="8" t="s">
        <v>103</v>
      </c>
      <c r="C333" s="34" t="s">
        <v>493</v>
      </c>
      <c r="D333" s="8"/>
      <c r="E333" s="9">
        <f>E334</f>
        <v>92238.1</v>
      </c>
      <c r="F333" s="9">
        <f>F334</f>
        <v>92327</v>
      </c>
    </row>
    <row r="334" spans="1:6" s="4" customFormat="1" ht="41.4" outlineLevel="5">
      <c r="A334" s="7" t="s">
        <v>378</v>
      </c>
      <c r="B334" s="8" t="s">
        <v>103</v>
      </c>
      <c r="C334" s="34" t="s">
        <v>493</v>
      </c>
      <c r="D334" s="8">
        <v>600</v>
      </c>
      <c r="E334" s="9">
        <v>92238.1</v>
      </c>
      <c r="F334" s="9">
        <v>92327</v>
      </c>
    </row>
    <row r="335" spans="1:6" s="4" customFormat="1" ht="25.5" customHeight="1" outlineLevel="4">
      <c r="A335" s="7" t="s">
        <v>285</v>
      </c>
      <c r="B335" s="8" t="s">
        <v>103</v>
      </c>
      <c r="C335" s="8" t="s">
        <v>105</v>
      </c>
      <c r="D335" s="8"/>
      <c r="E335" s="9">
        <f>E336</f>
        <v>76029.5</v>
      </c>
      <c r="F335" s="9">
        <f>F336</f>
        <v>71774.5</v>
      </c>
    </row>
    <row r="336" spans="1:6" s="4" customFormat="1" ht="41.4" outlineLevel="5">
      <c r="A336" s="7" t="s">
        <v>286</v>
      </c>
      <c r="B336" s="8" t="s">
        <v>103</v>
      </c>
      <c r="C336" s="8" t="s">
        <v>106</v>
      </c>
      <c r="D336" s="8"/>
      <c r="E336" s="9">
        <f>E337</f>
        <v>76029.5</v>
      </c>
      <c r="F336" s="9">
        <f>F337</f>
        <v>71774.5</v>
      </c>
    </row>
    <row r="337" spans="1:6" s="4" customFormat="1" ht="41.4" outlineLevel="4">
      <c r="A337" s="7" t="s">
        <v>236</v>
      </c>
      <c r="B337" s="8" t="s">
        <v>103</v>
      </c>
      <c r="C337" s="8" t="s">
        <v>106</v>
      </c>
      <c r="D337" s="8" t="s">
        <v>38</v>
      </c>
      <c r="E337" s="9">
        <v>76029.5</v>
      </c>
      <c r="F337" s="9">
        <v>71774.5</v>
      </c>
    </row>
    <row r="338" spans="1:6" s="4" customFormat="1" outlineLevel="4">
      <c r="A338" s="7" t="s">
        <v>393</v>
      </c>
      <c r="B338" s="8" t="s">
        <v>103</v>
      </c>
      <c r="C338" s="17" t="s">
        <v>53</v>
      </c>
      <c r="D338" s="8"/>
      <c r="E338" s="9">
        <f t="shared" ref="E338:F340" si="9">E339</f>
        <v>175</v>
      </c>
      <c r="F338" s="9">
        <f t="shared" si="9"/>
        <v>175</v>
      </c>
    </row>
    <row r="339" spans="1:6" s="4" customFormat="1" ht="41.4" outlineLevel="4">
      <c r="A339" s="7" t="s">
        <v>366</v>
      </c>
      <c r="B339" s="8" t="s">
        <v>103</v>
      </c>
      <c r="C339" s="17" t="s">
        <v>54</v>
      </c>
      <c r="D339" s="8"/>
      <c r="E339" s="9">
        <f t="shared" si="9"/>
        <v>175</v>
      </c>
      <c r="F339" s="9">
        <f t="shared" si="9"/>
        <v>175</v>
      </c>
    </row>
    <row r="340" spans="1:6" s="4" customFormat="1" ht="41.4" outlineLevel="4">
      <c r="A340" s="7" t="s">
        <v>381</v>
      </c>
      <c r="B340" s="8" t="s">
        <v>103</v>
      </c>
      <c r="C340" s="17" t="s">
        <v>382</v>
      </c>
      <c r="D340" s="8"/>
      <c r="E340" s="9">
        <f t="shared" si="9"/>
        <v>175</v>
      </c>
      <c r="F340" s="9">
        <f t="shared" si="9"/>
        <v>175</v>
      </c>
    </row>
    <row r="341" spans="1:6" s="4" customFormat="1" ht="41.4" outlineLevel="4">
      <c r="A341" s="7" t="s">
        <v>368</v>
      </c>
      <c r="B341" s="8" t="s">
        <v>103</v>
      </c>
      <c r="C341" s="17" t="s">
        <v>382</v>
      </c>
      <c r="D341" s="8">
        <v>600</v>
      </c>
      <c r="E341" s="9">
        <v>175</v>
      </c>
      <c r="F341" s="9">
        <v>175</v>
      </c>
    </row>
    <row r="342" spans="1:6" ht="41.4" hidden="1" outlineLevel="4">
      <c r="A342" s="7" t="s">
        <v>392</v>
      </c>
      <c r="B342" s="8" t="s">
        <v>103</v>
      </c>
      <c r="C342" s="8" t="s">
        <v>27</v>
      </c>
      <c r="D342" s="8"/>
      <c r="E342" s="9">
        <f>E345+E343</f>
        <v>0</v>
      </c>
      <c r="F342" s="9">
        <f>F345+F343</f>
        <v>0</v>
      </c>
    </row>
    <row r="343" spans="1:6" ht="69" hidden="1" outlineLevel="4">
      <c r="A343" s="25" t="s">
        <v>361</v>
      </c>
      <c r="B343" s="8" t="s">
        <v>103</v>
      </c>
      <c r="C343" s="8">
        <v>1110100000</v>
      </c>
      <c r="D343" s="8"/>
      <c r="E343" s="9">
        <f>E344</f>
        <v>0</v>
      </c>
      <c r="F343" s="9">
        <f>F344</f>
        <v>0</v>
      </c>
    </row>
    <row r="344" spans="1:6" ht="27.6" hidden="1" outlineLevel="4">
      <c r="A344" s="25" t="s">
        <v>362</v>
      </c>
      <c r="B344" s="8" t="s">
        <v>103</v>
      </c>
      <c r="C344" s="8">
        <v>1110100000</v>
      </c>
      <c r="D344" s="8">
        <v>400</v>
      </c>
      <c r="E344" s="9">
        <v>0</v>
      </c>
      <c r="F344" s="9">
        <v>0</v>
      </c>
    </row>
    <row r="345" spans="1:6" s="4" customFormat="1" hidden="1" outlineLevel="5">
      <c r="A345" s="7" t="s">
        <v>287</v>
      </c>
      <c r="B345" s="8" t="s">
        <v>103</v>
      </c>
      <c r="C345" s="8" t="s">
        <v>181</v>
      </c>
      <c r="D345" s="8"/>
      <c r="E345" s="9">
        <f>E346</f>
        <v>0</v>
      </c>
      <c r="F345" s="9">
        <f>F346</f>
        <v>0</v>
      </c>
    </row>
    <row r="346" spans="1:6" ht="27.6" hidden="1" outlineLevel="4">
      <c r="A346" s="7" t="s">
        <v>264</v>
      </c>
      <c r="B346" s="8" t="s">
        <v>103</v>
      </c>
      <c r="C346" s="8" t="s">
        <v>181</v>
      </c>
      <c r="D346" s="8" t="s">
        <v>59</v>
      </c>
      <c r="E346" s="9"/>
      <c r="F346" s="9"/>
    </row>
    <row r="347" spans="1:6" s="4" customFormat="1" outlineLevel="5">
      <c r="A347" s="14" t="s">
        <v>107</v>
      </c>
      <c r="B347" s="15" t="s">
        <v>108</v>
      </c>
      <c r="C347" s="15"/>
      <c r="D347" s="15"/>
      <c r="E347" s="16">
        <f>E348+E357</f>
        <v>230511.7</v>
      </c>
      <c r="F347" s="16">
        <f>F348+F357</f>
        <v>230511.6</v>
      </c>
    </row>
    <row r="348" spans="1:6" ht="27.6" outlineLevel="4">
      <c r="A348" s="7" t="s">
        <v>456</v>
      </c>
      <c r="B348" s="8" t="s">
        <v>108</v>
      </c>
      <c r="C348" s="8" t="s">
        <v>98</v>
      </c>
      <c r="D348" s="8"/>
      <c r="E348" s="9">
        <f>E349+E354</f>
        <v>230336.7</v>
      </c>
      <c r="F348" s="9">
        <f>F349+F354</f>
        <v>230336.6</v>
      </c>
    </row>
    <row r="349" spans="1:6" ht="27.6" outlineLevel="5">
      <c r="A349" s="7" t="s">
        <v>288</v>
      </c>
      <c r="B349" s="8" t="s">
        <v>108</v>
      </c>
      <c r="C349" s="8" t="s">
        <v>109</v>
      </c>
      <c r="D349" s="8"/>
      <c r="E349" s="9">
        <f>E350+E352</f>
        <v>230336.7</v>
      </c>
      <c r="F349" s="9">
        <f>F350+F352</f>
        <v>230336.6</v>
      </c>
    </row>
    <row r="350" spans="1:6" ht="41.4" outlineLevel="4">
      <c r="A350" s="7" t="s">
        <v>289</v>
      </c>
      <c r="B350" s="8" t="s">
        <v>108</v>
      </c>
      <c r="C350" s="8" t="s">
        <v>110</v>
      </c>
      <c r="D350" s="8"/>
      <c r="E350" s="9">
        <f>E351</f>
        <v>217736.7</v>
      </c>
      <c r="F350" s="9">
        <f>F351</f>
        <v>217736.6</v>
      </c>
    </row>
    <row r="351" spans="1:6" ht="41.4" outlineLevel="5">
      <c r="A351" s="7" t="s">
        <v>236</v>
      </c>
      <c r="B351" s="8" t="s">
        <v>108</v>
      </c>
      <c r="C351" s="8" t="s">
        <v>110</v>
      </c>
      <c r="D351" s="8" t="s">
        <v>38</v>
      </c>
      <c r="E351" s="9">
        <v>217736.7</v>
      </c>
      <c r="F351" s="9">
        <v>217736.6</v>
      </c>
    </row>
    <row r="352" spans="1:6" ht="30" customHeight="1" outlineLevel="4">
      <c r="A352" s="7" t="s">
        <v>290</v>
      </c>
      <c r="B352" s="8" t="s">
        <v>108</v>
      </c>
      <c r="C352" s="8" t="s">
        <v>111</v>
      </c>
      <c r="D352" s="8"/>
      <c r="E352" s="9">
        <f>E353</f>
        <v>12600</v>
      </c>
      <c r="F352" s="9">
        <f>F353</f>
        <v>12600</v>
      </c>
    </row>
    <row r="353" spans="1:6" ht="45" customHeight="1" outlineLevel="5">
      <c r="A353" s="7" t="s">
        <v>236</v>
      </c>
      <c r="B353" s="8" t="s">
        <v>108</v>
      </c>
      <c r="C353" s="8" t="s">
        <v>111</v>
      </c>
      <c r="D353" s="8" t="s">
        <v>38</v>
      </c>
      <c r="E353" s="9">
        <v>12600</v>
      </c>
      <c r="F353" s="9">
        <v>12600</v>
      </c>
    </row>
    <row r="354" spans="1:6" ht="27.6" hidden="1" outlineLevel="5">
      <c r="A354" s="7" t="s">
        <v>379</v>
      </c>
      <c r="B354" s="8" t="s">
        <v>108</v>
      </c>
      <c r="C354" s="8" t="s">
        <v>113</v>
      </c>
      <c r="D354" s="8"/>
      <c r="E354" s="9">
        <f>E355</f>
        <v>0</v>
      </c>
      <c r="F354" s="9">
        <f>F355</f>
        <v>0</v>
      </c>
    </row>
    <row r="355" spans="1:6" ht="41.4" hidden="1" outlineLevel="5">
      <c r="A355" s="7" t="s">
        <v>380</v>
      </c>
      <c r="B355" s="8" t="s">
        <v>108</v>
      </c>
      <c r="C355" s="8" t="s">
        <v>114</v>
      </c>
      <c r="D355" s="8"/>
      <c r="E355" s="9">
        <f>E356</f>
        <v>0</v>
      </c>
      <c r="F355" s="9">
        <f>F356</f>
        <v>0</v>
      </c>
    </row>
    <row r="356" spans="1:6" ht="41.4" hidden="1" outlineLevel="5">
      <c r="A356" s="7" t="s">
        <v>378</v>
      </c>
      <c r="B356" s="8" t="s">
        <v>108</v>
      </c>
      <c r="C356" s="8" t="s">
        <v>114</v>
      </c>
      <c r="D356" s="8" t="s">
        <v>38</v>
      </c>
      <c r="E356" s="9"/>
      <c r="F356" s="9"/>
    </row>
    <row r="357" spans="1:6" outlineLevel="5">
      <c r="A357" s="7" t="s">
        <v>393</v>
      </c>
      <c r="B357" s="8" t="s">
        <v>108</v>
      </c>
      <c r="C357" s="17" t="s">
        <v>53</v>
      </c>
      <c r="D357" s="8"/>
      <c r="E357" s="9">
        <f>E358</f>
        <v>175</v>
      </c>
      <c r="F357" s="9">
        <f>F358</f>
        <v>175</v>
      </c>
    </row>
    <row r="358" spans="1:6" ht="41.4" outlineLevel="5">
      <c r="A358" s="7" t="s">
        <v>366</v>
      </c>
      <c r="B358" s="8" t="s">
        <v>108</v>
      </c>
      <c r="C358" s="17" t="s">
        <v>54</v>
      </c>
      <c r="D358" s="8"/>
      <c r="E358" s="9">
        <f>E359+E361</f>
        <v>175</v>
      </c>
      <c r="F358" s="9">
        <f>F359+F361</f>
        <v>175</v>
      </c>
    </row>
    <row r="359" spans="1:6" ht="77.25" hidden="1" customHeight="1" outlineLevel="5">
      <c r="A359" s="7" t="s">
        <v>367</v>
      </c>
      <c r="B359" s="8" t="s">
        <v>108</v>
      </c>
      <c r="C359" s="17" t="s">
        <v>364</v>
      </c>
      <c r="D359" s="8"/>
      <c r="E359" s="9">
        <f>E360</f>
        <v>0</v>
      </c>
      <c r="F359" s="9">
        <f>F360</f>
        <v>0</v>
      </c>
    </row>
    <row r="360" spans="1:6" ht="41.4" hidden="1" outlineLevel="5">
      <c r="A360" s="7" t="s">
        <v>368</v>
      </c>
      <c r="B360" s="8" t="s">
        <v>108</v>
      </c>
      <c r="C360" s="17" t="s">
        <v>364</v>
      </c>
      <c r="D360" s="8">
        <v>600</v>
      </c>
      <c r="E360" s="9"/>
      <c r="F360" s="9"/>
    </row>
    <row r="361" spans="1:6" ht="41.4" outlineLevel="5">
      <c r="A361" s="7" t="s">
        <v>381</v>
      </c>
      <c r="B361" s="8" t="s">
        <v>108</v>
      </c>
      <c r="C361" s="17" t="s">
        <v>382</v>
      </c>
      <c r="D361" s="8"/>
      <c r="E361" s="9">
        <f>E362</f>
        <v>175</v>
      </c>
      <c r="F361" s="9">
        <f>F362</f>
        <v>175</v>
      </c>
    </row>
    <row r="362" spans="1:6" ht="41.4" outlineLevel="5">
      <c r="A362" s="7" t="s">
        <v>368</v>
      </c>
      <c r="B362" s="8" t="s">
        <v>108</v>
      </c>
      <c r="C362" s="17" t="s">
        <v>382</v>
      </c>
      <c r="D362" s="8">
        <v>600</v>
      </c>
      <c r="E362" s="9">
        <v>175</v>
      </c>
      <c r="F362" s="9">
        <v>175</v>
      </c>
    </row>
    <row r="363" spans="1:6" outlineLevel="4">
      <c r="A363" s="14" t="s">
        <v>200</v>
      </c>
      <c r="B363" s="15" t="s">
        <v>112</v>
      </c>
      <c r="C363" s="15"/>
      <c r="D363" s="15"/>
      <c r="E363" s="16">
        <f>E364+E377+E388+E391</f>
        <v>10544</v>
      </c>
      <c r="F363" s="16">
        <f>F364+F377+F388+F391</f>
        <v>10544</v>
      </c>
    </row>
    <row r="364" spans="1:6" ht="27.6" hidden="1" outlineLevel="4">
      <c r="A364" s="7" t="s">
        <v>456</v>
      </c>
      <c r="B364" s="8" t="s">
        <v>112</v>
      </c>
      <c r="C364" s="8" t="s">
        <v>98</v>
      </c>
      <c r="D364" s="8"/>
      <c r="E364" s="9">
        <f>E365</f>
        <v>0</v>
      </c>
      <c r="F364" s="9">
        <f>F365</f>
        <v>0</v>
      </c>
    </row>
    <row r="365" spans="1:6" ht="27.6" hidden="1" outlineLevel="5">
      <c r="A365" s="7" t="s">
        <v>291</v>
      </c>
      <c r="B365" s="8" t="s">
        <v>112</v>
      </c>
      <c r="C365" s="8" t="s">
        <v>113</v>
      </c>
      <c r="D365" s="8"/>
      <c r="E365" s="9">
        <f>E366+E368+E370+E372+E375</f>
        <v>0</v>
      </c>
      <c r="F365" s="9">
        <f>F366+F368+F370+F372+F375</f>
        <v>0</v>
      </c>
    </row>
    <row r="366" spans="1:6" s="4" customFormat="1" ht="41.4" hidden="1" outlineLevel="1">
      <c r="A366" s="7" t="s">
        <v>292</v>
      </c>
      <c r="B366" s="8" t="s">
        <v>112</v>
      </c>
      <c r="C366" s="8" t="s">
        <v>114</v>
      </c>
      <c r="D366" s="8"/>
      <c r="E366" s="9">
        <f>E367</f>
        <v>0</v>
      </c>
      <c r="F366" s="9">
        <f>F367</f>
        <v>0</v>
      </c>
    </row>
    <row r="367" spans="1:6" ht="41.4" hidden="1" outlineLevel="2">
      <c r="A367" s="7" t="s">
        <v>236</v>
      </c>
      <c r="B367" s="8" t="s">
        <v>112</v>
      </c>
      <c r="C367" s="8" t="s">
        <v>114</v>
      </c>
      <c r="D367" s="8" t="s">
        <v>38</v>
      </c>
      <c r="E367" s="9"/>
      <c r="F367" s="9"/>
    </row>
    <row r="368" spans="1:6" s="4" customFormat="1" ht="41.4" hidden="1" outlineLevel="3">
      <c r="A368" s="7" t="s">
        <v>293</v>
      </c>
      <c r="B368" s="8" t="s">
        <v>112</v>
      </c>
      <c r="C368" s="8" t="s">
        <v>115</v>
      </c>
      <c r="D368" s="8"/>
      <c r="E368" s="9">
        <f>E369</f>
        <v>0</v>
      </c>
      <c r="F368" s="9">
        <f>F369</f>
        <v>0</v>
      </c>
    </row>
    <row r="369" spans="1:6" s="4" customFormat="1" ht="27.6" hidden="1" outlineLevel="4">
      <c r="A369" s="7" t="s">
        <v>226</v>
      </c>
      <c r="B369" s="8" t="s">
        <v>112</v>
      </c>
      <c r="C369" s="8" t="s">
        <v>115</v>
      </c>
      <c r="D369" s="8" t="s">
        <v>116</v>
      </c>
      <c r="E369" s="9"/>
      <c r="F369" s="9"/>
    </row>
    <row r="370" spans="1:6" s="4" customFormat="1" ht="27.6" hidden="1" outlineLevel="5">
      <c r="A370" s="7" t="s">
        <v>294</v>
      </c>
      <c r="B370" s="8" t="s">
        <v>112</v>
      </c>
      <c r="C370" s="8" t="s">
        <v>117</v>
      </c>
      <c r="D370" s="8"/>
      <c r="E370" s="9">
        <f>E371</f>
        <v>0</v>
      </c>
      <c r="F370" s="9">
        <f>F371</f>
        <v>0</v>
      </c>
    </row>
    <row r="371" spans="1:6" ht="41.4" hidden="1" outlineLevel="5">
      <c r="A371" s="7" t="s">
        <v>236</v>
      </c>
      <c r="B371" s="8" t="s">
        <v>112</v>
      </c>
      <c r="C371" s="8" t="s">
        <v>117</v>
      </c>
      <c r="D371" s="8" t="s">
        <v>38</v>
      </c>
      <c r="E371" s="9"/>
      <c r="F371" s="9"/>
    </row>
    <row r="372" spans="1:6" ht="27.6" hidden="1" outlineLevel="4">
      <c r="A372" s="7" t="s">
        <v>295</v>
      </c>
      <c r="B372" s="8" t="s">
        <v>112</v>
      </c>
      <c r="C372" s="8" t="s">
        <v>118</v>
      </c>
      <c r="D372" s="8"/>
      <c r="E372" s="9">
        <f>E373+E374</f>
        <v>0</v>
      </c>
      <c r="F372" s="9">
        <f>F373+F374</f>
        <v>0</v>
      </c>
    </row>
    <row r="373" spans="1:6" s="4" customFormat="1" ht="27.6" hidden="1" outlineLevel="5">
      <c r="A373" s="7" t="s">
        <v>209</v>
      </c>
      <c r="B373" s="8" t="s">
        <v>112</v>
      </c>
      <c r="C373" s="8" t="s">
        <v>118</v>
      </c>
      <c r="D373" s="8" t="s">
        <v>11</v>
      </c>
      <c r="E373" s="9"/>
      <c r="F373" s="9"/>
    </row>
    <row r="374" spans="1:6" ht="41.4" hidden="1" outlineLevel="5">
      <c r="A374" s="7" t="s">
        <v>236</v>
      </c>
      <c r="B374" s="8" t="s">
        <v>112</v>
      </c>
      <c r="C374" s="8" t="s">
        <v>118</v>
      </c>
      <c r="D374" s="8" t="s">
        <v>38</v>
      </c>
      <c r="E374" s="9">
        <v>0</v>
      </c>
      <c r="F374" s="9">
        <v>0</v>
      </c>
    </row>
    <row r="375" spans="1:6" ht="27.6" hidden="1" outlineLevel="5">
      <c r="A375" s="7" t="s">
        <v>296</v>
      </c>
      <c r="B375" s="8" t="s">
        <v>112</v>
      </c>
      <c r="C375" s="8" t="s">
        <v>119</v>
      </c>
      <c r="D375" s="8"/>
      <c r="E375" s="9">
        <f>E376</f>
        <v>0</v>
      </c>
      <c r="F375" s="9">
        <f>F376</f>
        <v>0</v>
      </c>
    </row>
    <row r="376" spans="1:6" ht="27.6" hidden="1" outlineLevel="2">
      <c r="A376" s="7" t="s">
        <v>209</v>
      </c>
      <c r="B376" s="8" t="s">
        <v>112</v>
      </c>
      <c r="C376" s="8" t="s">
        <v>119</v>
      </c>
      <c r="D376" s="8" t="s">
        <v>11</v>
      </c>
      <c r="E376" s="9"/>
      <c r="F376" s="9"/>
    </row>
    <row r="377" spans="1:6" s="4" customFormat="1" outlineLevel="3">
      <c r="A377" s="7" t="s">
        <v>457</v>
      </c>
      <c r="B377" s="8" t="s">
        <v>112</v>
      </c>
      <c r="C377" s="8" t="s">
        <v>120</v>
      </c>
      <c r="D377" s="8"/>
      <c r="E377" s="9">
        <f>E378+E381+E384+E386</f>
        <v>10544</v>
      </c>
      <c r="F377" s="9">
        <f>F378+F381+F384+F386</f>
        <v>10544</v>
      </c>
    </row>
    <row r="378" spans="1:6" ht="27.6" outlineLevel="4">
      <c r="A378" s="7" t="s">
        <v>297</v>
      </c>
      <c r="B378" s="8" t="s">
        <v>112</v>
      </c>
      <c r="C378" s="8" t="s">
        <v>121</v>
      </c>
      <c r="D378" s="8"/>
      <c r="E378" s="9">
        <f>E380+E379</f>
        <v>30</v>
      </c>
      <c r="F378" s="9">
        <f>F380+F379</f>
        <v>30</v>
      </c>
    </row>
    <row r="379" spans="1:6" ht="27.6" outlineLevel="4">
      <c r="A379" s="7" t="s">
        <v>209</v>
      </c>
      <c r="B379" s="8" t="s">
        <v>112</v>
      </c>
      <c r="C379" s="8" t="s">
        <v>121</v>
      </c>
      <c r="D379" s="8">
        <v>200</v>
      </c>
      <c r="E379" s="9">
        <v>30</v>
      </c>
      <c r="F379" s="9">
        <v>30</v>
      </c>
    </row>
    <row r="380" spans="1:6" ht="41.4" hidden="1" outlineLevel="5">
      <c r="A380" s="7" t="s">
        <v>236</v>
      </c>
      <c r="B380" s="8" t="s">
        <v>112</v>
      </c>
      <c r="C380" s="8" t="s">
        <v>121</v>
      </c>
      <c r="D380" s="8" t="s">
        <v>38</v>
      </c>
      <c r="E380" s="9"/>
      <c r="F380" s="9"/>
    </row>
    <row r="381" spans="1:6" s="4" customFormat="1" ht="27.6" collapsed="1">
      <c r="A381" s="7" t="s">
        <v>298</v>
      </c>
      <c r="B381" s="8" t="s">
        <v>112</v>
      </c>
      <c r="C381" s="8" t="s">
        <v>122</v>
      </c>
      <c r="D381" s="8"/>
      <c r="E381" s="9">
        <f>E382+E383</f>
        <v>543.5</v>
      </c>
      <c r="F381" s="9">
        <f>F382+F383</f>
        <v>543.5</v>
      </c>
    </row>
    <row r="382" spans="1:6" s="4" customFormat="1" ht="27.6" outlineLevel="1">
      <c r="A382" s="7" t="s">
        <v>209</v>
      </c>
      <c r="B382" s="8" t="s">
        <v>112</v>
      </c>
      <c r="C382" s="8" t="s">
        <v>122</v>
      </c>
      <c r="D382" s="8" t="s">
        <v>11</v>
      </c>
      <c r="E382" s="9">
        <v>332</v>
      </c>
      <c r="F382" s="9">
        <v>332</v>
      </c>
    </row>
    <row r="383" spans="1:6" s="4" customFormat="1" ht="41.4" outlineLevel="2">
      <c r="A383" s="7" t="s">
        <v>236</v>
      </c>
      <c r="B383" s="8" t="s">
        <v>112</v>
      </c>
      <c r="C383" s="8" t="s">
        <v>122</v>
      </c>
      <c r="D383" s="8" t="s">
        <v>38</v>
      </c>
      <c r="E383" s="9">
        <v>211.5</v>
      </c>
      <c r="F383" s="9">
        <v>211.5</v>
      </c>
    </row>
    <row r="384" spans="1:6" s="4" customFormat="1" ht="41.4" outlineLevel="3">
      <c r="A384" s="7" t="s">
        <v>299</v>
      </c>
      <c r="B384" s="8" t="s">
        <v>112</v>
      </c>
      <c r="C384" s="8" t="s">
        <v>123</v>
      </c>
      <c r="D384" s="8"/>
      <c r="E384" s="9">
        <f>E385</f>
        <v>9724.5</v>
      </c>
      <c r="F384" s="9">
        <f>F385</f>
        <v>9724.5</v>
      </c>
    </row>
    <row r="385" spans="1:6" ht="41.4" outlineLevel="4">
      <c r="A385" s="7" t="s">
        <v>236</v>
      </c>
      <c r="B385" s="8" t="s">
        <v>112</v>
      </c>
      <c r="C385" s="8" t="s">
        <v>123</v>
      </c>
      <c r="D385" s="8" t="s">
        <v>38</v>
      </c>
      <c r="E385" s="9">
        <v>9724.5</v>
      </c>
      <c r="F385" s="9">
        <v>9724.5</v>
      </c>
    </row>
    <row r="386" spans="1:6" ht="27.6" outlineLevel="5">
      <c r="A386" s="7" t="s">
        <v>300</v>
      </c>
      <c r="B386" s="8" t="s">
        <v>112</v>
      </c>
      <c r="C386" s="8" t="s">
        <v>124</v>
      </c>
      <c r="D386" s="8"/>
      <c r="E386" s="9">
        <f>E387</f>
        <v>246</v>
      </c>
      <c r="F386" s="9">
        <f>F387</f>
        <v>246</v>
      </c>
    </row>
    <row r="387" spans="1:6" ht="41.4" outlineLevel="5">
      <c r="A387" s="7" t="s">
        <v>236</v>
      </c>
      <c r="B387" s="8" t="s">
        <v>112</v>
      </c>
      <c r="C387" s="8" t="s">
        <v>124</v>
      </c>
      <c r="D387" s="8" t="s">
        <v>38</v>
      </c>
      <c r="E387" s="9">
        <v>246</v>
      </c>
      <c r="F387" s="9">
        <v>246</v>
      </c>
    </row>
    <row r="388" spans="1:6" ht="27.6" hidden="1" outlineLevel="5">
      <c r="A388" s="31" t="s">
        <v>455</v>
      </c>
      <c r="B388" s="8" t="s">
        <v>112</v>
      </c>
      <c r="C388" s="8">
        <v>2000000000</v>
      </c>
      <c r="D388" s="8"/>
      <c r="E388" s="9">
        <f>E389</f>
        <v>0</v>
      </c>
      <c r="F388" s="9">
        <f>F389</f>
        <v>0</v>
      </c>
    </row>
    <row r="389" spans="1:6" ht="41.4" hidden="1" outlineLevel="5">
      <c r="A389" s="7" t="s">
        <v>374</v>
      </c>
      <c r="B389" s="8" t="s">
        <v>112</v>
      </c>
      <c r="C389" s="8">
        <v>2000100000</v>
      </c>
      <c r="D389" s="8"/>
      <c r="E389" s="9">
        <f>E390</f>
        <v>0</v>
      </c>
      <c r="F389" s="9">
        <f>F390</f>
        <v>0</v>
      </c>
    </row>
    <row r="390" spans="1:6" ht="41.4" hidden="1" outlineLevel="5">
      <c r="A390" s="7" t="s">
        <v>236</v>
      </c>
      <c r="B390" s="8" t="s">
        <v>112</v>
      </c>
      <c r="C390" s="8">
        <v>2000100000</v>
      </c>
      <c r="D390" s="8">
        <v>600</v>
      </c>
      <c r="E390" s="9"/>
      <c r="F390" s="9"/>
    </row>
    <row r="391" spans="1:6" hidden="1" outlineLevel="5">
      <c r="A391" s="7" t="s">
        <v>434</v>
      </c>
      <c r="B391" s="26" t="s">
        <v>112</v>
      </c>
      <c r="C391" s="26" t="s">
        <v>12</v>
      </c>
      <c r="D391" s="26"/>
      <c r="E391" s="9">
        <f>E392</f>
        <v>0</v>
      </c>
      <c r="F391" s="9">
        <f>F392</f>
        <v>0</v>
      </c>
    </row>
    <row r="392" spans="1:6" ht="41.4" hidden="1" outlineLevel="5">
      <c r="A392" s="7" t="s">
        <v>368</v>
      </c>
      <c r="B392" s="26" t="s">
        <v>112</v>
      </c>
      <c r="C392" s="26" t="s">
        <v>12</v>
      </c>
      <c r="D392" s="26" t="s">
        <v>38</v>
      </c>
      <c r="E392" s="9"/>
      <c r="F392" s="9"/>
    </row>
    <row r="393" spans="1:6" s="4" customFormat="1" outlineLevel="4" collapsed="1">
      <c r="A393" s="14" t="s">
        <v>125</v>
      </c>
      <c r="B393" s="15" t="s">
        <v>126</v>
      </c>
      <c r="C393" s="15"/>
      <c r="D393" s="15"/>
      <c r="E393" s="16">
        <f>E394+E431</f>
        <v>545634</v>
      </c>
      <c r="F393" s="16">
        <f>F394+F431</f>
        <v>574089</v>
      </c>
    </row>
    <row r="394" spans="1:6" ht="27.6" outlineLevel="3">
      <c r="A394" s="7" t="s">
        <v>456</v>
      </c>
      <c r="B394" s="8" t="s">
        <v>126</v>
      </c>
      <c r="C394" s="8" t="s">
        <v>98</v>
      </c>
      <c r="D394" s="8"/>
      <c r="E394" s="9">
        <f>E405+E417+E402+E398+E395</f>
        <v>545634</v>
      </c>
      <c r="F394" s="9">
        <f>F405+F417+F402+F398+F395</f>
        <v>574089</v>
      </c>
    </row>
    <row r="395" spans="1:6" ht="27.6" outlineLevel="3">
      <c r="A395" s="7" t="s">
        <v>435</v>
      </c>
      <c r="B395" s="26" t="s">
        <v>126</v>
      </c>
      <c r="C395" s="26" t="s">
        <v>99</v>
      </c>
      <c r="D395" s="26"/>
      <c r="E395" s="9">
        <f>E396</f>
        <v>278608.8</v>
      </c>
      <c r="F395" s="9">
        <f>F396</f>
        <v>295406.2</v>
      </c>
    </row>
    <row r="396" spans="1:6" ht="41.4" outlineLevel="3">
      <c r="A396" s="7" t="s">
        <v>436</v>
      </c>
      <c r="B396" s="26" t="s">
        <v>126</v>
      </c>
      <c r="C396" s="26" t="s">
        <v>100</v>
      </c>
      <c r="D396" s="26"/>
      <c r="E396" s="9">
        <f>E397</f>
        <v>278608.8</v>
      </c>
      <c r="F396" s="9">
        <f>F397</f>
        <v>295406.2</v>
      </c>
    </row>
    <row r="397" spans="1:6" ht="41.4" outlineLevel="3">
      <c r="A397" s="7" t="s">
        <v>368</v>
      </c>
      <c r="B397" s="26" t="s">
        <v>126</v>
      </c>
      <c r="C397" s="26" t="s">
        <v>100</v>
      </c>
      <c r="D397" s="26" t="s">
        <v>38</v>
      </c>
      <c r="E397" s="9">
        <v>278608.8</v>
      </c>
      <c r="F397" s="9">
        <v>295406.2</v>
      </c>
    </row>
    <row r="398" spans="1:6" outlineLevel="3">
      <c r="A398" s="7" t="s">
        <v>406</v>
      </c>
      <c r="B398" s="8" t="s">
        <v>126</v>
      </c>
      <c r="C398" s="8" t="s">
        <v>101</v>
      </c>
      <c r="D398" s="8"/>
      <c r="E398" s="9">
        <f>E399</f>
        <v>193726.3</v>
      </c>
      <c r="F398" s="9">
        <f>F399</f>
        <v>205788</v>
      </c>
    </row>
    <row r="399" spans="1:6" ht="55.2" outlineLevel="3">
      <c r="A399" s="7" t="s">
        <v>407</v>
      </c>
      <c r="B399" s="8" t="s">
        <v>126</v>
      </c>
      <c r="C399" s="8" t="s">
        <v>104</v>
      </c>
      <c r="D399" s="8"/>
      <c r="E399" s="9">
        <f>E400+E401</f>
        <v>193726.3</v>
      </c>
      <c r="F399" s="9">
        <f>F400+F401</f>
        <v>205788</v>
      </c>
    </row>
    <row r="400" spans="1:6" ht="27.6" outlineLevel="3">
      <c r="A400" s="7" t="s">
        <v>340</v>
      </c>
      <c r="B400" s="8" t="s">
        <v>126</v>
      </c>
      <c r="C400" s="8" t="s">
        <v>104</v>
      </c>
      <c r="D400" s="8" t="s">
        <v>11</v>
      </c>
      <c r="E400" s="9">
        <v>3836.8</v>
      </c>
      <c r="F400" s="9">
        <v>3836.8</v>
      </c>
    </row>
    <row r="401" spans="1:6" ht="41.4" outlineLevel="3">
      <c r="A401" s="7" t="s">
        <v>368</v>
      </c>
      <c r="B401" s="26" t="s">
        <v>126</v>
      </c>
      <c r="C401" s="26" t="s">
        <v>104</v>
      </c>
      <c r="D401" s="26" t="s">
        <v>38</v>
      </c>
      <c r="E401" s="9">
        <v>189889.5</v>
      </c>
      <c r="F401" s="9">
        <v>201951.2</v>
      </c>
    </row>
    <row r="402" spans="1:6" ht="27.6" outlineLevel="3">
      <c r="A402" s="7" t="s">
        <v>478</v>
      </c>
      <c r="B402" s="8" t="s">
        <v>126</v>
      </c>
      <c r="C402" s="8" t="s">
        <v>109</v>
      </c>
      <c r="D402" s="8"/>
      <c r="E402" s="9">
        <f>E403</f>
        <v>4853</v>
      </c>
      <c r="F402" s="9">
        <f>F403</f>
        <v>4853</v>
      </c>
    </row>
    <row r="403" spans="1:6" ht="41.4" outlineLevel="3">
      <c r="A403" s="7" t="s">
        <v>479</v>
      </c>
      <c r="B403" s="8" t="s">
        <v>126</v>
      </c>
      <c r="C403" s="8" t="s">
        <v>110</v>
      </c>
      <c r="D403" s="8"/>
      <c r="E403" s="9">
        <f>E404</f>
        <v>4853</v>
      </c>
      <c r="F403" s="9">
        <f>F404</f>
        <v>4853</v>
      </c>
    </row>
    <row r="404" spans="1:6" ht="41.4" outlineLevel="3">
      <c r="A404" s="7" t="s">
        <v>368</v>
      </c>
      <c r="B404" s="8" t="s">
        <v>126</v>
      </c>
      <c r="C404" s="8" t="s">
        <v>110</v>
      </c>
      <c r="D404" s="8" t="s">
        <v>38</v>
      </c>
      <c r="E404" s="9">
        <v>4853</v>
      </c>
      <c r="F404" s="9">
        <v>4853</v>
      </c>
    </row>
    <row r="405" spans="1:6" ht="27.6" outlineLevel="4">
      <c r="A405" s="7" t="s">
        <v>301</v>
      </c>
      <c r="B405" s="8" t="s">
        <v>126</v>
      </c>
      <c r="C405" s="8" t="s">
        <v>127</v>
      </c>
      <c r="D405" s="8"/>
      <c r="E405" s="9">
        <f>E406+E409+E415</f>
        <v>48104.100000000006</v>
      </c>
      <c r="F405" s="9">
        <f>F406+F409+F415</f>
        <v>48104.100000000006</v>
      </c>
    </row>
    <row r="406" spans="1:6" s="4" customFormat="1" ht="63.75" customHeight="1" outlineLevel="5">
      <c r="A406" s="7" t="s">
        <v>394</v>
      </c>
      <c r="B406" s="8" t="s">
        <v>126</v>
      </c>
      <c r="C406" s="8" t="s">
        <v>128</v>
      </c>
      <c r="D406" s="8"/>
      <c r="E406" s="9">
        <f>E407+E408</f>
        <v>8050.8</v>
      </c>
      <c r="F406" s="9">
        <f>F407+F408</f>
        <v>8050.8</v>
      </c>
    </row>
    <row r="407" spans="1:6" s="4" customFormat="1" ht="69" outlineLevel="4">
      <c r="A407" s="7" t="s">
        <v>207</v>
      </c>
      <c r="B407" s="8" t="s">
        <v>126</v>
      </c>
      <c r="C407" s="8" t="s">
        <v>128</v>
      </c>
      <c r="D407" s="8" t="s">
        <v>5</v>
      </c>
      <c r="E407" s="9">
        <v>7757.5</v>
      </c>
      <c r="F407" s="9">
        <v>7757.5</v>
      </c>
    </row>
    <row r="408" spans="1:6" ht="27.6" outlineLevel="4">
      <c r="A408" s="7" t="s">
        <v>209</v>
      </c>
      <c r="B408" s="8" t="s">
        <v>126</v>
      </c>
      <c r="C408" s="8" t="s">
        <v>128</v>
      </c>
      <c r="D408" s="8" t="s">
        <v>11</v>
      </c>
      <c r="E408" s="9">
        <v>293.3</v>
      </c>
      <c r="F408" s="9">
        <v>293.3</v>
      </c>
    </row>
    <row r="409" spans="1:6" ht="41.4" outlineLevel="5">
      <c r="A409" s="7" t="s">
        <v>302</v>
      </c>
      <c r="B409" s="8" t="s">
        <v>126</v>
      </c>
      <c r="C409" s="8" t="s">
        <v>129</v>
      </c>
      <c r="D409" s="8"/>
      <c r="E409" s="9">
        <f>E410+E411+E413+E414+E412</f>
        <v>40053.300000000003</v>
      </c>
      <c r="F409" s="9">
        <f>F410+F411+F413+F414+F412</f>
        <v>40053.300000000003</v>
      </c>
    </row>
    <row r="410" spans="1:6" s="4" customFormat="1" ht="69" outlineLevel="3">
      <c r="A410" s="7" t="s">
        <v>207</v>
      </c>
      <c r="B410" s="8" t="s">
        <v>126</v>
      </c>
      <c r="C410" s="8" t="s">
        <v>129</v>
      </c>
      <c r="D410" s="8" t="s">
        <v>5</v>
      </c>
      <c r="E410" s="9">
        <v>30677.1</v>
      </c>
      <c r="F410" s="9">
        <v>30677.1</v>
      </c>
    </row>
    <row r="411" spans="1:6" s="4" customFormat="1" ht="27.6" outlineLevel="4">
      <c r="A411" s="7" t="s">
        <v>209</v>
      </c>
      <c r="B411" s="8" t="s">
        <v>126</v>
      </c>
      <c r="C411" s="8" t="s">
        <v>129</v>
      </c>
      <c r="D411" s="8" t="s">
        <v>11</v>
      </c>
      <c r="E411" s="9">
        <v>1222.2</v>
      </c>
      <c r="F411" s="9">
        <v>1222.2</v>
      </c>
    </row>
    <row r="412" spans="1:6" s="4" customFormat="1" ht="27.6" hidden="1" outlineLevel="4">
      <c r="A412" s="7" t="s">
        <v>384</v>
      </c>
      <c r="B412" s="8" t="s">
        <v>126</v>
      </c>
      <c r="C412" s="8" t="s">
        <v>129</v>
      </c>
      <c r="D412" s="8">
        <v>300</v>
      </c>
      <c r="E412" s="9"/>
      <c r="F412" s="9"/>
    </row>
    <row r="413" spans="1:6" ht="41.4" outlineLevel="5">
      <c r="A413" s="7" t="s">
        <v>236</v>
      </c>
      <c r="B413" s="8" t="s">
        <v>126</v>
      </c>
      <c r="C413" s="8" t="s">
        <v>129</v>
      </c>
      <c r="D413" s="8" t="s">
        <v>38</v>
      </c>
      <c r="E413" s="9">
        <v>8124</v>
      </c>
      <c r="F413" s="9">
        <v>8124</v>
      </c>
    </row>
    <row r="414" spans="1:6" outlineLevel="3">
      <c r="A414" s="7" t="s">
        <v>210</v>
      </c>
      <c r="B414" s="8" t="s">
        <v>126</v>
      </c>
      <c r="C414" s="8" t="s">
        <v>129</v>
      </c>
      <c r="D414" s="8" t="s">
        <v>13</v>
      </c>
      <c r="E414" s="9">
        <v>30</v>
      </c>
      <c r="F414" s="9">
        <v>30</v>
      </c>
    </row>
    <row r="415" spans="1:6" ht="55.2" hidden="1" outlineLevel="3">
      <c r="A415" s="7" t="s">
        <v>425</v>
      </c>
      <c r="B415" s="8" t="s">
        <v>126</v>
      </c>
      <c r="C415" s="17" t="s">
        <v>424</v>
      </c>
      <c r="D415" s="8"/>
      <c r="E415" s="9">
        <f>E416</f>
        <v>0</v>
      </c>
      <c r="F415" s="9">
        <f>F416</f>
        <v>0</v>
      </c>
    </row>
    <row r="416" spans="1:6" ht="27.6" hidden="1" outlineLevel="3">
      <c r="A416" s="7" t="s">
        <v>209</v>
      </c>
      <c r="B416" s="8" t="s">
        <v>126</v>
      </c>
      <c r="C416" s="17" t="s">
        <v>424</v>
      </c>
      <c r="D416" s="8">
        <v>200</v>
      </c>
      <c r="E416" s="9"/>
      <c r="F416" s="9"/>
    </row>
    <row r="417" spans="1:6" ht="27.6" outlineLevel="3">
      <c r="A417" s="7" t="s">
        <v>379</v>
      </c>
      <c r="B417" s="8" t="s">
        <v>126</v>
      </c>
      <c r="C417" s="8" t="s">
        <v>113</v>
      </c>
      <c r="D417" s="15"/>
      <c r="E417" s="9">
        <f>E418+E420+E422+E425+E428</f>
        <v>20341.800000000003</v>
      </c>
      <c r="F417" s="9">
        <f>F418+F420+F422+F425+F428</f>
        <v>19937.7</v>
      </c>
    </row>
    <row r="418" spans="1:6" ht="51.75" customHeight="1" outlineLevel="3">
      <c r="A418" s="7" t="s">
        <v>380</v>
      </c>
      <c r="B418" s="8" t="s">
        <v>126</v>
      </c>
      <c r="C418" s="8" t="s">
        <v>114</v>
      </c>
      <c r="D418" s="8"/>
      <c r="E418" s="9">
        <f>E419</f>
        <v>13655.7</v>
      </c>
      <c r="F418" s="9">
        <f>F419</f>
        <v>13655.7</v>
      </c>
    </row>
    <row r="419" spans="1:6" ht="41.4" outlineLevel="3">
      <c r="A419" s="7" t="s">
        <v>378</v>
      </c>
      <c r="B419" s="8" t="s">
        <v>126</v>
      </c>
      <c r="C419" s="8" t="s">
        <v>114</v>
      </c>
      <c r="D419" s="8" t="s">
        <v>38</v>
      </c>
      <c r="E419" s="9">
        <v>13655.7</v>
      </c>
      <c r="F419" s="9">
        <v>13655.7</v>
      </c>
    </row>
    <row r="420" spans="1:6" s="27" customFormat="1" ht="41.4" outlineLevel="3">
      <c r="A420" s="7" t="s">
        <v>383</v>
      </c>
      <c r="B420" s="8" t="s">
        <v>126</v>
      </c>
      <c r="C420" s="8" t="s">
        <v>115</v>
      </c>
      <c r="D420" s="8"/>
      <c r="E420" s="9">
        <f>E421</f>
        <v>6501.1</v>
      </c>
      <c r="F420" s="9">
        <f>F421</f>
        <v>6097</v>
      </c>
    </row>
    <row r="421" spans="1:6" s="27" customFormat="1" ht="27.6" outlineLevel="3">
      <c r="A421" s="7" t="s">
        <v>384</v>
      </c>
      <c r="B421" s="8" t="s">
        <v>126</v>
      </c>
      <c r="C421" s="8" t="s">
        <v>115</v>
      </c>
      <c r="D421" s="8" t="s">
        <v>116</v>
      </c>
      <c r="E421" s="9">
        <v>6501.1</v>
      </c>
      <c r="F421" s="9">
        <v>6097</v>
      </c>
    </row>
    <row r="422" spans="1:6" s="27" customFormat="1" ht="27.6" outlineLevel="3">
      <c r="A422" s="7" t="s">
        <v>385</v>
      </c>
      <c r="B422" s="8" t="s">
        <v>126</v>
      </c>
      <c r="C422" s="8" t="s">
        <v>117</v>
      </c>
      <c r="D422" s="8"/>
      <c r="E422" s="9">
        <f>E423+E424</f>
        <v>100</v>
      </c>
      <c r="F422" s="9">
        <f>F423+F424</f>
        <v>100</v>
      </c>
    </row>
    <row r="423" spans="1:6" s="27" customFormat="1" ht="27.6" hidden="1" outlineLevel="3">
      <c r="A423" s="7" t="s">
        <v>340</v>
      </c>
      <c r="B423" s="8" t="s">
        <v>126</v>
      </c>
      <c r="C423" s="8" t="s">
        <v>117</v>
      </c>
      <c r="D423" s="8">
        <v>200</v>
      </c>
      <c r="E423" s="9">
        <v>0</v>
      </c>
      <c r="F423" s="9">
        <v>0</v>
      </c>
    </row>
    <row r="424" spans="1:6" s="27" customFormat="1" ht="41.4" outlineLevel="3">
      <c r="A424" s="7" t="s">
        <v>378</v>
      </c>
      <c r="B424" s="8" t="s">
        <v>126</v>
      </c>
      <c r="C424" s="8" t="s">
        <v>117</v>
      </c>
      <c r="D424" s="8">
        <v>600</v>
      </c>
      <c r="E424" s="9">
        <v>100</v>
      </c>
      <c r="F424" s="9">
        <v>100</v>
      </c>
    </row>
    <row r="425" spans="1:6" s="27" customFormat="1" ht="27.6" outlineLevel="3">
      <c r="A425" s="7" t="s">
        <v>386</v>
      </c>
      <c r="B425" s="8" t="s">
        <v>126</v>
      </c>
      <c r="C425" s="8" t="s">
        <v>118</v>
      </c>
      <c r="D425" s="8"/>
      <c r="E425" s="9">
        <f>E426+E427</f>
        <v>28</v>
      </c>
      <c r="F425" s="9">
        <f>F426+F427</f>
        <v>28</v>
      </c>
    </row>
    <row r="426" spans="1:6" s="27" customFormat="1" ht="27.6" outlineLevel="3">
      <c r="A426" s="7" t="s">
        <v>340</v>
      </c>
      <c r="B426" s="8" t="s">
        <v>126</v>
      </c>
      <c r="C426" s="8" t="s">
        <v>118</v>
      </c>
      <c r="D426" s="8" t="s">
        <v>11</v>
      </c>
      <c r="E426" s="9">
        <v>23</v>
      </c>
      <c r="F426" s="9">
        <v>23</v>
      </c>
    </row>
    <row r="427" spans="1:6" s="27" customFormat="1" ht="41.4" outlineLevel="3">
      <c r="A427" s="7" t="s">
        <v>378</v>
      </c>
      <c r="B427" s="8" t="s">
        <v>126</v>
      </c>
      <c r="C427" s="8" t="s">
        <v>118</v>
      </c>
      <c r="D427" s="8">
        <v>600</v>
      </c>
      <c r="E427" s="9">
        <v>5</v>
      </c>
      <c r="F427" s="9">
        <v>5</v>
      </c>
    </row>
    <row r="428" spans="1:6" s="27" customFormat="1" ht="27.6" outlineLevel="3">
      <c r="A428" s="7" t="s">
        <v>387</v>
      </c>
      <c r="B428" s="8" t="s">
        <v>126</v>
      </c>
      <c r="C428" s="8" t="s">
        <v>119</v>
      </c>
      <c r="D428" s="8"/>
      <c r="E428" s="9">
        <f>E429+E430</f>
        <v>57</v>
      </c>
      <c r="F428" s="9">
        <f>F429+F430</f>
        <v>57</v>
      </c>
    </row>
    <row r="429" spans="1:6" s="27" customFormat="1" ht="27.6" outlineLevel="3">
      <c r="A429" s="7" t="s">
        <v>340</v>
      </c>
      <c r="B429" s="8" t="s">
        <v>126</v>
      </c>
      <c r="C429" s="8" t="s">
        <v>119</v>
      </c>
      <c r="D429" s="8" t="s">
        <v>11</v>
      </c>
      <c r="E429" s="9">
        <v>57</v>
      </c>
      <c r="F429" s="9">
        <v>57</v>
      </c>
    </row>
    <row r="430" spans="1:6" s="27" customFormat="1" ht="41.4" hidden="1" outlineLevel="3">
      <c r="A430" s="7" t="s">
        <v>378</v>
      </c>
      <c r="B430" s="8" t="s">
        <v>126</v>
      </c>
      <c r="C430" s="8" t="s">
        <v>119</v>
      </c>
      <c r="D430" s="8">
        <v>600</v>
      </c>
      <c r="E430" s="9"/>
      <c r="F430" s="9"/>
    </row>
    <row r="431" spans="1:6" s="27" customFormat="1" hidden="1" outlineLevel="3">
      <c r="A431" s="7" t="s">
        <v>208</v>
      </c>
      <c r="B431" s="8" t="s">
        <v>126</v>
      </c>
      <c r="C431" s="8">
        <v>9900000000</v>
      </c>
      <c r="D431" s="8"/>
      <c r="E431" s="9">
        <f>E432</f>
        <v>0</v>
      </c>
      <c r="F431" s="9">
        <f>F432</f>
        <v>0</v>
      </c>
    </row>
    <row r="432" spans="1:6" s="27" customFormat="1" ht="69" hidden="1" outlineLevel="3">
      <c r="A432" s="7" t="s">
        <v>207</v>
      </c>
      <c r="B432" s="8" t="s">
        <v>126</v>
      </c>
      <c r="C432" s="8">
        <v>9900000000</v>
      </c>
      <c r="D432" s="8">
        <v>100</v>
      </c>
      <c r="E432" s="9"/>
      <c r="F432" s="9"/>
    </row>
    <row r="433" spans="1:6" s="27" customFormat="1" outlineLevel="4">
      <c r="A433" s="14" t="s">
        <v>330</v>
      </c>
      <c r="B433" s="15" t="s">
        <v>130</v>
      </c>
      <c r="C433" s="15"/>
      <c r="D433" s="15"/>
      <c r="E433" s="16">
        <f>E434+E468</f>
        <v>206133.7</v>
      </c>
      <c r="F433" s="16">
        <f>F434+F468</f>
        <v>206082.2</v>
      </c>
    </row>
    <row r="434" spans="1:6" s="27" customFormat="1" outlineLevel="5">
      <c r="A434" s="14" t="s">
        <v>131</v>
      </c>
      <c r="B434" s="15" t="s">
        <v>132</v>
      </c>
      <c r="C434" s="15"/>
      <c r="D434" s="15"/>
      <c r="E434" s="16">
        <f>E435+E459+E463+E466</f>
        <v>199290.30000000002</v>
      </c>
      <c r="F434" s="16">
        <f>F435+F459+F463+F466</f>
        <v>199238.80000000002</v>
      </c>
    </row>
    <row r="435" spans="1:6" s="27" customFormat="1" outlineLevel="5">
      <c r="A435" s="7" t="s">
        <v>458</v>
      </c>
      <c r="B435" s="8" t="s">
        <v>132</v>
      </c>
      <c r="C435" s="8" t="s">
        <v>133</v>
      </c>
      <c r="D435" s="8"/>
      <c r="E435" s="9">
        <f>E436+E442+E449+E454</f>
        <v>198940.30000000002</v>
      </c>
      <c r="F435" s="9">
        <f>F436+F442+F449+F454</f>
        <v>198888.80000000002</v>
      </c>
    </row>
    <row r="436" spans="1:6" s="4" customFormat="1" ht="27.6" outlineLevel="1">
      <c r="A436" s="7" t="s">
        <v>303</v>
      </c>
      <c r="B436" s="8" t="s">
        <v>132</v>
      </c>
      <c r="C436" s="8" t="s">
        <v>134</v>
      </c>
      <c r="D436" s="8"/>
      <c r="E436" s="9">
        <f>E437+E440</f>
        <v>137777.70000000001</v>
      </c>
      <c r="F436" s="9">
        <f>F437+F440</f>
        <v>137777.70000000001</v>
      </c>
    </row>
    <row r="437" spans="1:6" s="4" customFormat="1" ht="27.6" outlineLevel="2">
      <c r="A437" s="7" t="s">
        <v>304</v>
      </c>
      <c r="B437" s="8" t="s">
        <v>132</v>
      </c>
      <c r="C437" s="8" t="s">
        <v>135</v>
      </c>
      <c r="D437" s="8"/>
      <c r="E437" s="9">
        <f>E438+E439</f>
        <v>413.5</v>
      </c>
      <c r="F437" s="9">
        <f>F438+F439</f>
        <v>413.5</v>
      </c>
    </row>
    <row r="438" spans="1:6" ht="27.6" outlineLevel="3">
      <c r="A438" s="7" t="s">
        <v>209</v>
      </c>
      <c r="B438" s="8" t="s">
        <v>132</v>
      </c>
      <c r="C438" s="8" t="s">
        <v>135</v>
      </c>
      <c r="D438" s="8" t="s">
        <v>11</v>
      </c>
      <c r="E438" s="9">
        <v>413.5</v>
      </c>
      <c r="F438" s="9">
        <v>413.5</v>
      </c>
    </row>
    <row r="439" spans="1:6" ht="41.4" hidden="1" outlineLevel="4">
      <c r="A439" s="7" t="s">
        <v>236</v>
      </c>
      <c r="B439" s="8" t="s">
        <v>132</v>
      </c>
      <c r="C439" s="8" t="s">
        <v>135</v>
      </c>
      <c r="D439" s="8" t="s">
        <v>38</v>
      </c>
      <c r="E439" s="9"/>
      <c r="F439" s="9"/>
    </row>
    <row r="440" spans="1:6" s="4" customFormat="1" ht="27.6" outlineLevel="5">
      <c r="A440" s="7" t="s">
        <v>305</v>
      </c>
      <c r="B440" s="8" t="s">
        <v>132</v>
      </c>
      <c r="C440" s="8" t="s">
        <v>136</v>
      </c>
      <c r="D440" s="8"/>
      <c r="E440" s="9">
        <f>E441</f>
        <v>137364.20000000001</v>
      </c>
      <c r="F440" s="9">
        <f>F441</f>
        <v>137364.20000000001</v>
      </c>
    </row>
    <row r="441" spans="1:6" s="4" customFormat="1" ht="41.4" outlineLevel="5">
      <c r="A441" s="7" t="s">
        <v>236</v>
      </c>
      <c r="B441" s="8" t="s">
        <v>132</v>
      </c>
      <c r="C441" s="8" t="s">
        <v>136</v>
      </c>
      <c r="D441" s="8" t="s">
        <v>38</v>
      </c>
      <c r="E441" s="9">
        <v>137364.20000000001</v>
      </c>
      <c r="F441" s="9">
        <v>137364.20000000001</v>
      </c>
    </row>
    <row r="442" spans="1:6" s="4" customFormat="1" ht="24.75" customHeight="1" outlineLevel="4">
      <c r="A442" s="7" t="s">
        <v>306</v>
      </c>
      <c r="B442" s="8" t="s">
        <v>132</v>
      </c>
      <c r="C442" s="8" t="s">
        <v>137</v>
      </c>
      <c r="D442" s="8"/>
      <c r="E442" s="9">
        <f>E443+E445+E447</f>
        <v>44382.7</v>
      </c>
      <c r="F442" s="9">
        <f>F443+F445+F447</f>
        <v>44395.6</v>
      </c>
    </row>
    <row r="443" spans="1:6" s="4" customFormat="1" ht="27.6" outlineLevel="5">
      <c r="A443" s="7" t="s">
        <v>307</v>
      </c>
      <c r="B443" s="8" t="s">
        <v>132</v>
      </c>
      <c r="C443" s="8" t="s">
        <v>138</v>
      </c>
      <c r="D443" s="8"/>
      <c r="E443" s="9">
        <f>E444</f>
        <v>44154.6</v>
      </c>
      <c r="F443" s="9">
        <f>F444</f>
        <v>44154.6</v>
      </c>
    </row>
    <row r="444" spans="1:6" ht="41.4" outlineLevel="5">
      <c r="A444" s="7" t="s">
        <v>236</v>
      </c>
      <c r="B444" s="8" t="s">
        <v>132</v>
      </c>
      <c r="C444" s="8" t="s">
        <v>138</v>
      </c>
      <c r="D444" s="8" t="s">
        <v>38</v>
      </c>
      <c r="E444" s="9">
        <v>44154.6</v>
      </c>
      <c r="F444" s="9">
        <v>44154.6</v>
      </c>
    </row>
    <row r="445" spans="1:6" ht="41.4" outlineLevel="2">
      <c r="A445" s="7" t="s">
        <v>308</v>
      </c>
      <c r="B445" s="8" t="s">
        <v>132</v>
      </c>
      <c r="C445" s="8" t="s">
        <v>139</v>
      </c>
      <c r="D445" s="8"/>
      <c r="E445" s="9">
        <f>E446</f>
        <v>228.1</v>
      </c>
      <c r="F445" s="9">
        <f>F446</f>
        <v>241</v>
      </c>
    </row>
    <row r="446" spans="1:6" s="4" customFormat="1" ht="41.4" outlineLevel="3">
      <c r="A446" s="7" t="s">
        <v>236</v>
      </c>
      <c r="B446" s="8" t="s">
        <v>132</v>
      </c>
      <c r="C446" s="8" t="s">
        <v>139</v>
      </c>
      <c r="D446" s="8" t="s">
        <v>38</v>
      </c>
      <c r="E446" s="9">
        <v>228.1</v>
      </c>
      <c r="F446" s="9">
        <v>241</v>
      </c>
    </row>
    <row r="447" spans="1:6" s="4" customFormat="1" ht="69" hidden="1" outlineLevel="4">
      <c r="A447" s="7" t="s">
        <v>309</v>
      </c>
      <c r="B447" s="8" t="s">
        <v>132</v>
      </c>
      <c r="C447" s="8" t="s">
        <v>140</v>
      </c>
      <c r="D447" s="8"/>
      <c r="E447" s="9">
        <f>E448</f>
        <v>0</v>
      </c>
      <c r="F447" s="9">
        <f>F448</f>
        <v>0</v>
      </c>
    </row>
    <row r="448" spans="1:6" ht="41.4" hidden="1" outlineLevel="5">
      <c r="A448" s="7" t="s">
        <v>236</v>
      </c>
      <c r="B448" s="8" t="s">
        <v>132</v>
      </c>
      <c r="C448" s="8" t="s">
        <v>140</v>
      </c>
      <c r="D448" s="8" t="s">
        <v>38</v>
      </c>
      <c r="E448" s="9"/>
      <c r="F448" s="9"/>
    </row>
    <row r="449" spans="1:6" outlineLevel="4" collapsed="1">
      <c r="A449" s="7" t="s">
        <v>310</v>
      </c>
      <c r="B449" s="8" t="s">
        <v>132</v>
      </c>
      <c r="C449" s="8" t="s">
        <v>141</v>
      </c>
      <c r="D449" s="8"/>
      <c r="E449" s="9">
        <f>E450+E452</f>
        <v>11961.4</v>
      </c>
      <c r="F449" s="9">
        <f>F450+F452</f>
        <v>11961.4</v>
      </c>
    </row>
    <row r="450" spans="1:6" ht="27.6" outlineLevel="5">
      <c r="A450" s="7" t="s">
        <v>311</v>
      </c>
      <c r="B450" s="8" t="s">
        <v>132</v>
      </c>
      <c r="C450" s="8" t="s">
        <v>142</v>
      </c>
      <c r="D450" s="8"/>
      <c r="E450" s="9">
        <f>E451</f>
        <v>11961.4</v>
      </c>
      <c r="F450" s="9">
        <f>F451</f>
        <v>11961.4</v>
      </c>
    </row>
    <row r="451" spans="1:6" s="4" customFormat="1" ht="41.4" outlineLevel="2">
      <c r="A451" s="7" t="s">
        <v>236</v>
      </c>
      <c r="B451" s="8" t="s">
        <v>132</v>
      </c>
      <c r="C451" s="8" t="s">
        <v>142</v>
      </c>
      <c r="D451" s="8" t="s">
        <v>38</v>
      </c>
      <c r="E451" s="9">
        <v>11961.4</v>
      </c>
      <c r="F451" s="9">
        <v>11961.4</v>
      </c>
    </row>
    <row r="452" spans="1:6" s="4" customFormat="1" ht="27.6" hidden="1" outlineLevel="2">
      <c r="A452" s="7" t="s">
        <v>344</v>
      </c>
      <c r="B452" s="8" t="s">
        <v>132</v>
      </c>
      <c r="C452" s="17" t="s">
        <v>346</v>
      </c>
      <c r="D452" s="8"/>
      <c r="E452" s="9">
        <f>E453</f>
        <v>0</v>
      </c>
      <c r="F452" s="9">
        <f>F453</f>
        <v>0</v>
      </c>
    </row>
    <row r="453" spans="1:6" s="4" customFormat="1" ht="41.4" hidden="1" outlineLevel="2">
      <c r="A453" s="7" t="s">
        <v>345</v>
      </c>
      <c r="B453" s="8" t="s">
        <v>132</v>
      </c>
      <c r="C453" s="17" t="s">
        <v>346</v>
      </c>
      <c r="D453" s="8">
        <v>600</v>
      </c>
      <c r="E453" s="9">
        <v>0</v>
      </c>
      <c r="F453" s="9">
        <v>0</v>
      </c>
    </row>
    <row r="454" spans="1:6" s="4" customFormat="1" ht="27.6" outlineLevel="4">
      <c r="A454" s="7" t="s">
        <v>312</v>
      </c>
      <c r="B454" s="8" t="s">
        <v>132</v>
      </c>
      <c r="C454" s="8" t="s">
        <v>143</v>
      </c>
      <c r="D454" s="8"/>
      <c r="E454" s="9">
        <f>E455+E457</f>
        <v>4818.5</v>
      </c>
      <c r="F454" s="9">
        <f>F455+F457</f>
        <v>4754.1000000000004</v>
      </c>
    </row>
    <row r="455" spans="1:6" ht="27.6" outlineLevel="5">
      <c r="A455" s="7" t="s">
        <v>300</v>
      </c>
      <c r="B455" s="8" t="s">
        <v>132</v>
      </c>
      <c r="C455" s="8" t="s">
        <v>144</v>
      </c>
      <c r="D455" s="8"/>
      <c r="E455" s="9">
        <f>E456</f>
        <v>3933</v>
      </c>
      <c r="F455" s="9">
        <f>F456</f>
        <v>3933</v>
      </c>
    </row>
    <row r="456" spans="1:6" s="4" customFormat="1" ht="41.4">
      <c r="A456" s="7" t="s">
        <v>236</v>
      </c>
      <c r="B456" s="8" t="s">
        <v>132</v>
      </c>
      <c r="C456" s="8" t="s">
        <v>144</v>
      </c>
      <c r="D456" s="8" t="s">
        <v>38</v>
      </c>
      <c r="E456" s="9">
        <v>3933</v>
      </c>
      <c r="F456" s="9">
        <v>3933</v>
      </c>
    </row>
    <row r="457" spans="1:6" s="4" customFormat="1" ht="55.2" outlineLevel="1">
      <c r="A457" s="7" t="s">
        <v>509</v>
      </c>
      <c r="B457" s="8" t="s">
        <v>132</v>
      </c>
      <c r="C457" s="17" t="s">
        <v>508</v>
      </c>
      <c r="D457" s="8"/>
      <c r="E457" s="9">
        <f>E458</f>
        <v>885.5</v>
      </c>
      <c r="F457" s="9">
        <f>F458</f>
        <v>821.1</v>
      </c>
    </row>
    <row r="458" spans="1:6" ht="41.4" outlineLevel="2">
      <c r="A458" s="7" t="s">
        <v>345</v>
      </c>
      <c r="B458" s="8" t="s">
        <v>132</v>
      </c>
      <c r="C458" s="17" t="s">
        <v>508</v>
      </c>
      <c r="D458" s="8">
        <v>600</v>
      </c>
      <c r="E458" s="9">
        <v>885.5</v>
      </c>
      <c r="F458" s="9">
        <v>821.1</v>
      </c>
    </row>
    <row r="459" spans="1:6" outlineLevel="2">
      <c r="A459" s="7" t="s">
        <v>459</v>
      </c>
      <c r="B459" s="8" t="s">
        <v>132</v>
      </c>
      <c r="C459" s="17" t="s">
        <v>53</v>
      </c>
      <c r="D459" s="8"/>
      <c r="E459" s="9">
        <f t="shared" ref="E459:F461" si="10">E460</f>
        <v>350</v>
      </c>
      <c r="F459" s="9">
        <f t="shared" si="10"/>
        <v>350</v>
      </c>
    </row>
    <row r="460" spans="1:6" ht="41.4" outlineLevel="2">
      <c r="A460" s="7" t="s">
        <v>366</v>
      </c>
      <c r="B460" s="8" t="s">
        <v>132</v>
      </c>
      <c r="C460" s="17" t="s">
        <v>54</v>
      </c>
      <c r="D460" s="8"/>
      <c r="E460" s="9">
        <f t="shared" si="10"/>
        <v>350</v>
      </c>
      <c r="F460" s="9">
        <f t="shared" si="10"/>
        <v>350</v>
      </c>
    </row>
    <row r="461" spans="1:6" ht="41.4" outlineLevel="2">
      <c r="A461" s="7" t="s">
        <v>381</v>
      </c>
      <c r="B461" s="8" t="s">
        <v>132</v>
      </c>
      <c r="C461" s="17" t="s">
        <v>382</v>
      </c>
      <c r="D461" s="8"/>
      <c r="E461" s="9">
        <f t="shared" si="10"/>
        <v>350</v>
      </c>
      <c r="F461" s="9">
        <f t="shared" si="10"/>
        <v>350</v>
      </c>
    </row>
    <row r="462" spans="1:6" ht="27.6" outlineLevel="2">
      <c r="A462" s="7" t="s">
        <v>209</v>
      </c>
      <c r="B462" s="8" t="s">
        <v>132</v>
      </c>
      <c r="C462" s="17" t="s">
        <v>382</v>
      </c>
      <c r="D462" s="8">
        <v>200</v>
      </c>
      <c r="E462" s="9">
        <v>350</v>
      </c>
      <c r="F462" s="9">
        <v>350</v>
      </c>
    </row>
    <row r="463" spans="1:6" ht="27.6" hidden="1" outlineLevel="2">
      <c r="A463" s="31" t="s">
        <v>450</v>
      </c>
      <c r="B463" s="8" t="s">
        <v>132</v>
      </c>
      <c r="C463" s="17" t="s">
        <v>372</v>
      </c>
      <c r="D463" s="8"/>
      <c r="E463" s="9">
        <f>E464</f>
        <v>0</v>
      </c>
      <c r="F463" s="9">
        <f>F464</f>
        <v>0</v>
      </c>
    </row>
    <row r="464" spans="1:6" ht="41.4" hidden="1" outlineLevel="2">
      <c r="A464" s="7" t="s">
        <v>374</v>
      </c>
      <c r="B464" s="8" t="s">
        <v>132</v>
      </c>
      <c r="C464" s="17" t="s">
        <v>373</v>
      </c>
      <c r="D464" s="8"/>
      <c r="E464" s="9">
        <f>E465</f>
        <v>0</v>
      </c>
      <c r="F464" s="9">
        <f>F465</f>
        <v>0</v>
      </c>
    </row>
    <row r="465" spans="1:6" ht="41.4" hidden="1" outlineLevel="2">
      <c r="A465" s="7" t="s">
        <v>236</v>
      </c>
      <c r="B465" s="8" t="s">
        <v>132</v>
      </c>
      <c r="C465" s="17" t="s">
        <v>373</v>
      </c>
      <c r="D465" s="8">
        <v>600</v>
      </c>
      <c r="E465" s="9"/>
      <c r="F465" s="9"/>
    </row>
    <row r="466" spans="1:6" hidden="1" outlineLevel="2">
      <c r="A466" s="7" t="s">
        <v>434</v>
      </c>
      <c r="B466" s="26" t="s">
        <v>132</v>
      </c>
      <c r="C466" s="26" t="s">
        <v>12</v>
      </c>
      <c r="D466" s="26"/>
      <c r="E466" s="9">
        <f>E467</f>
        <v>0</v>
      </c>
      <c r="F466" s="9">
        <f>F467</f>
        <v>0</v>
      </c>
    </row>
    <row r="467" spans="1:6" ht="41.4" hidden="1" outlineLevel="2">
      <c r="A467" s="7" t="s">
        <v>368</v>
      </c>
      <c r="B467" s="26" t="s">
        <v>132</v>
      </c>
      <c r="C467" s="26" t="s">
        <v>12</v>
      </c>
      <c r="D467" s="26" t="s">
        <v>38</v>
      </c>
      <c r="E467" s="9"/>
      <c r="F467" s="9"/>
    </row>
    <row r="468" spans="1:6" s="27" customFormat="1" ht="27.6" collapsed="1">
      <c r="A468" s="14" t="s">
        <v>146</v>
      </c>
      <c r="B468" s="15" t="s">
        <v>147</v>
      </c>
      <c r="C468" s="15"/>
      <c r="D468" s="15"/>
      <c r="E468" s="16">
        <f>E469+E479+E483</f>
        <v>6843.4</v>
      </c>
      <c r="F468" s="16">
        <f>F469+F479+F483</f>
        <v>6843.4</v>
      </c>
    </row>
    <row r="469" spans="1:6" s="27" customFormat="1">
      <c r="A469" s="7" t="s">
        <v>460</v>
      </c>
      <c r="B469" s="8" t="s">
        <v>147</v>
      </c>
      <c r="C469" s="8" t="s">
        <v>133</v>
      </c>
      <c r="D469" s="8"/>
      <c r="E469" s="9">
        <f>E470+E473</f>
        <v>6822.4</v>
      </c>
      <c r="F469" s="9">
        <f>F470+F473</f>
        <v>6822.4</v>
      </c>
    </row>
    <row r="470" spans="1:6" s="27" customFormat="1">
      <c r="A470" s="7" t="s">
        <v>480</v>
      </c>
      <c r="B470" s="8" t="s">
        <v>147</v>
      </c>
      <c r="C470" s="8" t="s">
        <v>141</v>
      </c>
      <c r="D470" s="8"/>
      <c r="E470" s="9">
        <f>E471</f>
        <v>50</v>
      </c>
      <c r="F470" s="9">
        <f>F471</f>
        <v>50</v>
      </c>
    </row>
    <row r="471" spans="1:6" s="27" customFormat="1" ht="27.6">
      <c r="A471" s="7" t="s">
        <v>481</v>
      </c>
      <c r="B471" s="8" t="s">
        <v>147</v>
      </c>
      <c r="C471" s="8" t="s">
        <v>142</v>
      </c>
      <c r="D471" s="8"/>
      <c r="E471" s="9">
        <f>E472</f>
        <v>50</v>
      </c>
      <c r="F471" s="9">
        <f>F472</f>
        <v>50</v>
      </c>
    </row>
    <row r="472" spans="1:6" s="27" customFormat="1" ht="27.6">
      <c r="A472" s="7" t="s">
        <v>359</v>
      </c>
      <c r="B472" s="8" t="s">
        <v>147</v>
      </c>
      <c r="C472" s="8" t="s">
        <v>142</v>
      </c>
      <c r="D472" s="8" t="s">
        <v>11</v>
      </c>
      <c r="E472" s="9">
        <v>50</v>
      </c>
      <c r="F472" s="9">
        <v>50</v>
      </c>
    </row>
    <row r="473" spans="1:6" s="27" customFormat="1" ht="27.6">
      <c r="A473" s="7" t="s">
        <v>312</v>
      </c>
      <c r="B473" s="8" t="s">
        <v>147</v>
      </c>
      <c r="C473" s="8" t="s">
        <v>143</v>
      </c>
      <c r="D473" s="8"/>
      <c r="E473" s="9">
        <f>E474+E477</f>
        <v>6772.4</v>
      </c>
      <c r="F473" s="9">
        <f>F474+F477</f>
        <v>6772.4</v>
      </c>
    </row>
    <row r="474" spans="1:6" s="27" customFormat="1" ht="67.95" customHeight="1">
      <c r="A474" s="7" t="s">
        <v>395</v>
      </c>
      <c r="B474" s="8" t="s">
        <v>147</v>
      </c>
      <c r="C474" s="8" t="s">
        <v>148</v>
      </c>
      <c r="D474" s="8"/>
      <c r="E474" s="9">
        <f>E475+E476</f>
        <v>6762.4</v>
      </c>
      <c r="F474" s="9">
        <f>F475+F476</f>
        <v>6762.4</v>
      </c>
    </row>
    <row r="475" spans="1:6" s="27" customFormat="1" ht="69">
      <c r="A475" s="7" t="s">
        <v>207</v>
      </c>
      <c r="B475" s="8" t="s">
        <v>147</v>
      </c>
      <c r="C475" s="8" t="s">
        <v>148</v>
      </c>
      <c r="D475" s="8" t="s">
        <v>5</v>
      </c>
      <c r="E475" s="9">
        <v>6687.9</v>
      </c>
      <c r="F475" s="9">
        <v>6687.9</v>
      </c>
    </row>
    <row r="476" spans="1:6" s="27" customFormat="1" ht="27.6">
      <c r="A476" s="7" t="s">
        <v>209</v>
      </c>
      <c r="B476" s="8" t="s">
        <v>147</v>
      </c>
      <c r="C476" s="8" t="s">
        <v>148</v>
      </c>
      <c r="D476" s="8" t="s">
        <v>11</v>
      </c>
      <c r="E476" s="9">
        <v>74.5</v>
      </c>
      <c r="F476" s="9">
        <v>74.5</v>
      </c>
    </row>
    <row r="477" spans="1:6" s="27" customFormat="1" ht="27.6">
      <c r="A477" s="7" t="s">
        <v>497</v>
      </c>
      <c r="B477" s="8" t="s">
        <v>147</v>
      </c>
      <c r="C477" s="17" t="s">
        <v>145</v>
      </c>
      <c r="D477" s="8"/>
      <c r="E477" s="9">
        <f>E478</f>
        <v>10</v>
      </c>
      <c r="F477" s="9">
        <f>F478</f>
        <v>10</v>
      </c>
    </row>
    <row r="478" spans="1:6" s="27" customFormat="1" ht="27.6">
      <c r="A478" s="7" t="s">
        <v>347</v>
      </c>
      <c r="B478" s="8" t="s">
        <v>147</v>
      </c>
      <c r="C478" s="17" t="s">
        <v>145</v>
      </c>
      <c r="D478" s="8">
        <v>200</v>
      </c>
      <c r="E478" s="9">
        <v>10</v>
      </c>
      <c r="F478" s="9">
        <v>10</v>
      </c>
    </row>
    <row r="479" spans="1:6" s="27" customFormat="1" ht="41.4">
      <c r="A479" s="7" t="s">
        <v>461</v>
      </c>
      <c r="B479" s="8" t="s">
        <v>147</v>
      </c>
      <c r="C479" s="8" t="s">
        <v>149</v>
      </c>
      <c r="D479" s="8"/>
      <c r="E479" s="9">
        <f>E480</f>
        <v>21</v>
      </c>
      <c r="F479" s="9">
        <f>F480</f>
        <v>21</v>
      </c>
    </row>
    <row r="480" spans="1:6" s="27" customFormat="1" ht="41.4">
      <c r="A480" s="7" t="s">
        <v>314</v>
      </c>
      <c r="B480" s="8" t="s">
        <v>147</v>
      </c>
      <c r="C480" s="8" t="s">
        <v>150</v>
      </c>
      <c r="D480" s="8"/>
      <c r="E480" s="9">
        <f>E481+E482</f>
        <v>21</v>
      </c>
      <c r="F480" s="9">
        <f>F481+F482</f>
        <v>21</v>
      </c>
    </row>
    <row r="481" spans="1:6" s="27" customFormat="1" ht="27.6">
      <c r="A481" s="7" t="s">
        <v>209</v>
      </c>
      <c r="B481" s="8" t="s">
        <v>147</v>
      </c>
      <c r="C481" s="8" t="s">
        <v>150</v>
      </c>
      <c r="D481" s="8" t="s">
        <v>11</v>
      </c>
      <c r="E481" s="9">
        <v>21</v>
      </c>
      <c r="F481" s="9">
        <v>21</v>
      </c>
    </row>
    <row r="482" spans="1:6" s="27" customFormat="1" ht="41.4" hidden="1">
      <c r="A482" s="7" t="s">
        <v>368</v>
      </c>
      <c r="B482" s="8" t="s">
        <v>147</v>
      </c>
      <c r="C482" s="8" t="s">
        <v>150</v>
      </c>
      <c r="D482" s="8">
        <v>600</v>
      </c>
      <c r="E482" s="9"/>
      <c r="F482" s="9"/>
    </row>
    <row r="483" spans="1:6" s="27" customFormat="1" hidden="1">
      <c r="A483" s="7" t="s">
        <v>208</v>
      </c>
      <c r="B483" s="8" t="s">
        <v>147</v>
      </c>
      <c r="C483" s="8">
        <v>9900000000</v>
      </c>
      <c r="D483" s="8"/>
      <c r="E483" s="9">
        <f>E484</f>
        <v>0</v>
      </c>
      <c r="F483" s="9">
        <f>F484</f>
        <v>0</v>
      </c>
    </row>
    <row r="484" spans="1:6" s="27" customFormat="1" ht="69" hidden="1">
      <c r="A484" s="7" t="s">
        <v>414</v>
      </c>
      <c r="B484" s="8" t="s">
        <v>147</v>
      </c>
      <c r="C484" s="8">
        <v>9900000000</v>
      </c>
      <c r="D484" s="8">
        <v>100</v>
      </c>
      <c r="E484" s="9"/>
      <c r="F484" s="9"/>
    </row>
    <row r="485" spans="1:6" s="27" customFormat="1">
      <c r="A485" s="14" t="s">
        <v>329</v>
      </c>
      <c r="B485" s="15" t="s">
        <v>151</v>
      </c>
      <c r="C485" s="15"/>
      <c r="D485" s="15"/>
      <c r="E485" s="16">
        <f>E486+E491+E502+E516</f>
        <v>21582</v>
      </c>
      <c r="F485" s="16">
        <f>F486+F491+F502+F516</f>
        <v>21817.699999999997</v>
      </c>
    </row>
    <row r="486" spans="1:6" s="27" customFormat="1">
      <c r="A486" s="14" t="s">
        <v>152</v>
      </c>
      <c r="B486" s="15" t="s">
        <v>153</v>
      </c>
      <c r="C486" s="15"/>
      <c r="D486" s="15"/>
      <c r="E486" s="16">
        <f t="shared" ref="E486:F489" si="11">E487</f>
        <v>3940</v>
      </c>
      <c r="F486" s="16">
        <f t="shared" si="11"/>
        <v>3940</v>
      </c>
    </row>
    <row r="487" spans="1:6" s="27" customFormat="1" ht="24.75" customHeight="1">
      <c r="A487" s="7" t="s">
        <v>462</v>
      </c>
      <c r="B487" s="8" t="s">
        <v>153</v>
      </c>
      <c r="C487" s="8" t="s">
        <v>53</v>
      </c>
      <c r="D487" s="8"/>
      <c r="E487" s="9">
        <f t="shared" si="11"/>
        <v>3940</v>
      </c>
      <c r="F487" s="9">
        <f t="shared" si="11"/>
        <v>3940</v>
      </c>
    </row>
    <row r="488" spans="1:6" s="27" customFormat="1" ht="41.4">
      <c r="A488" s="7" t="s">
        <v>247</v>
      </c>
      <c r="B488" s="8" t="s">
        <v>153</v>
      </c>
      <c r="C488" s="8" t="s">
        <v>54</v>
      </c>
      <c r="D488" s="8"/>
      <c r="E488" s="9">
        <f t="shared" si="11"/>
        <v>3940</v>
      </c>
      <c r="F488" s="9">
        <f t="shared" si="11"/>
        <v>3940</v>
      </c>
    </row>
    <row r="489" spans="1:6" s="27" customFormat="1">
      <c r="A489" s="7" t="s">
        <v>315</v>
      </c>
      <c r="B489" s="8" t="s">
        <v>153</v>
      </c>
      <c r="C489" s="8" t="s">
        <v>154</v>
      </c>
      <c r="D489" s="8"/>
      <c r="E489" s="9">
        <f t="shared" si="11"/>
        <v>3940</v>
      </c>
      <c r="F489" s="9">
        <f t="shared" si="11"/>
        <v>3940</v>
      </c>
    </row>
    <row r="490" spans="1:6" s="27" customFormat="1" ht="27.6">
      <c r="A490" s="7" t="s">
        <v>226</v>
      </c>
      <c r="B490" s="8" t="s">
        <v>153</v>
      </c>
      <c r="C490" s="8" t="s">
        <v>154</v>
      </c>
      <c r="D490" s="8" t="s">
        <v>116</v>
      </c>
      <c r="E490" s="9">
        <v>3940</v>
      </c>
      <c r="F490" s="9">
        <v>3940</v>
      </c>
    </row>
    <row r="491" spans="1:6" s="27" customFormat="1">
      <c r="A491" s="14" t="s">
        <v>155</v>
      </c>
      <c r="B491" s="15" t="s">
        <v>156</v>
      </c>
      <c r="C491" s="15"/>
      <c r="D491" s="15"/>
      <c r="E491" s="16">
        <f>E492</f>
        <v>1147</v>
      </c>
      <c r="F491" s="16">
        <f>F492</f>
        <v>1147</v>
      </c>
    </row>
    <row r="492" spans="1:6" s="27" customFormat="1">
      <c r="A492" s="7" t="s">
        <v>463</v>
      </c>
      <c r="B492" s="8" t="s">
        <v>156</v>
      </c>
      <c r="C492" s="8" t="s">
        <v>53</v>
      </c>
      <c r="D492" s="8"/>
      <c r="E492" s="9">
        <f>E493+E496+E499</f>
        <v>1147</v>
      </c>
      <c r="F492" s="9">
        <f>F493+F496+F499</f>
        <v>1147</v>
      </c>
    </row>
    <row r="493" spans="1:6" s="27" customFormat="1" ht="27.6">
      <c r="A493" s="7" t="s">
        <v>316</v>
      </c>
      <c r="B493" s="8" t="s">
        <v>156</v>
      </c>
      <c r="C493" s="8" t="s">
        <v>157</v>
      </c>
      <c r="D493" s="8"/>
      <c r="E493" s="9">
        <f>E494</f>
        <v>5</v>
      </c>
      <c r="F493" s="9">
        <f>F494</f>
        <v>5</v>
      </c>
    </row>
    <row r="494" spans="1:6" s="27" customFormat="1" ht="41.4">
      <c r="A494" s="7" t="s">
        <v>317</v>
      </c>
      <c r="B494" s="8" t="s">
        <v>156</v>
      </c>
      <c r="C494" s="8" t="s">
        <v>158</v>
      </c>
      <c r="D494" s="8"/>
      <c r="E494" s="9">
        <f>E495</f>
        <v>5</v>
      </c>
      <c r="F494" s="9">
        <f>F495</f>
        <v>5</v>
      </c>
    </row>
    <row r="495" spans="1:6" s="27" customFormat="1" ht="27.6">
      <c r="A495" s="7" t="s">
        <v>209</v>
      </c>
      <c r="B495" s="8" t="s">
        <v>156</v>
      </c>
      <c r="C495" s="8" t="s">
        <v>158</v>
      </c>
      <c r="D495" s="8" t="s">
        <v>11</v>
      </c>
      <c r="E495" s="9">
        <v>5</v>
      </c>
      <c r="F495" s="9">
        <v>5</v>
      </c>
    </row>
    <row r="496" spans="1:6" s="27" customFormat="1" ht="41.4">
      <c r="A496" s="7" t="s">
        <v>247</v>
      </c>
      <c r="B496" s="8" t="s">
        <v>156</v>
      </c>
      <c r="C496" s="8" t="s">
        <v>54</v>
      </c>
      <c r="D496" s="8"/>
      <c r="E496" s="9">
        <f>E497</f>
        <v>1129</v>
      </c>
      <c r="F496" s="9">
        <f>F497</f>
        <v>1129</v>
      </c>
    </row>
    <row r="497" spans="1:6" s="27" customFormat="1">
      <c r="A497" s="7" t="s">
        <v>318</v>
      </c>
      <c r="B497" s="8" t="s">
        <v>156</v>
      </c>
      <c r="C497" s="8" t="s">
        <v>159</v>
      </c>
      <c r="D497" s="8"/>
      <c r="E497" s="9">
        <f>E498</f>
        <v>1129</v>
      </c>
      <c r="F497" s="9">
        <f>F498</f>
        <v>1129</v>
      </c>
    </row>
    <row r="498" spans="1:6" s="27" customFormat="1" ht="27.6">
      <c r="A498" s="7" t="s">
        <v>226</v>
      </c>
      <c r="B498" s="8" t="s">
        <v>156</v>
      </c>
      <c r="C498" s="8" t="s">
        <v>159</v>
      </c>
      <c r="D498" s="8" t="s">
        <v>116</v>
      </c>
      <c r="E498" s="9">
        <v>1129</v>
      </c>
      <c r="F498" s="9">
        <v>1129</v>
      </c>
    </row>
    <row r="499" spans="1:6" s="27" customFormat="1" ht="41.4">
      <c r="A499" s="7" t="s">
        <v>410</v>
      </c>
      <c r="B499" s="8" t="s">
        <v>156</v>
      </c>
      <c r="C499" s="17" t="s">
        <v>408</v>
      </c>
      <c r="D499" s="8"/>
      <c r="E499" s="9">
        <f>E500</f>
        <v>13</v>
      </c>
      <c r="F499" s="9">
        <f>F500</f>
        <v>13</v>
      </c>
    </row>
    <row r="500" spans="1:6" s="27" customFormat="1" ht="41.4">
      <c r="A500" s="7" t="s">
        <v>411</v>
      </c>
      <c r="B500" s="8" t="s">
        <v>156</v>
      </c>
      <c r="C500" s="17" t="s">
        <v>409</v>
      </c>
      <c r="D500" s="8"/>
      <c r="E500" s="9">
        <f>E501</f>
        <v>13</v>
      </c>
      <c r="F500" s="9">
        <f>F501</f>
        <v>13</v>
      </c>
    </row>
    <row r="501" spans="1:6" s="27" customFormat="1" ht="27.6">
      <c r="A501" s="7" t="s">
        <v>384</v>
      </c>
      <c r="B501" s="8" t="s">
        <v>156</v>
      </c>
      <c r="C501" s="17" t="s">
        <v>409</v>
      </c>
      <c r="D501" s="8">
        <v>300</v>
      </c>
      <c r="E501" s="9">
        <v>13</v>
      </c>
      <c r="F501" s="9">
        <v>13</v>
      </c>
    </row>
    <row r="502" spans="1:6" s="27" customFormat="1">
      <c r="A502" s="14" t="s">
        <v>160</v>
      </c>
      <c r="B502" s="15" t="s">
        <v>161</v>
      </c>
      <c r="C502" s="15"/>
      <c r="D502" s="15"/>
      <c r="E502" s="16">
        <f>E503+E510</f>
        <v>15844.999999999998</v>
      </c>
      <c r="F502" s="16">
        <f>F503+F510</f>
        <v>16080.699999999999</v>
      </c>
    </row>
    <row r="503" spans="1:6" s="27" customFormat="1" ht="24.75" customHeight="1">
      <c r="A503" s="7" t="s">
        <v>489</v>
      </c>
      <c r="B503" s="8" t="s">
        <v>161</v>
      </c>
      <c r="C503" s="8" t="s">
        <v>98</v>
      </c>
      <c r="D503" s="8"/>
      <c r="E503" s="9">
        <f>E504+E507</f>
        <v>1262.8</v>
      </c>
      <c r="F503" s="9">
        <f>F504+F507</f>
        <v>1235.1000000000001</v>
      </c>
    </row>
    <row r="504" spans="1:6" s="27" customFormat="1" ht="27.6">
      <c r="A504" s="7" t="s">
        <v>282</v>
      </c>
      <c r="B504" s="8" t="s">
        <v>161</v>
      </c>
      <c r="C504" s="8" t="s">
        <v>99</v>
      </c>
      <c r="D504" s="8"/>
      <c r="E504" s="9">
        <f>E505</f>
        <v>1147.2</v>
      </c>
      <c r="F504" s="9">
        <f>F505</f>
        <v>1132.9000000000001</v>
      </c>
    </row>
    <row r="505" spans="1:6" s="27" customFormat="1" ht="27.6">
      <c r="A505" s="7" t="s">
        <v>319</v>
      </c>
      <c r="B505" s="8" t="s">
        <v>161</v>
      </c>
      <c r="C505" s="8" t="s">
        <v>162</v>
      </c>
      <c r="D505" s="8"/>
      <c r="E505" s="9">
        <f>E506</f>
        <v>1147.2</v>
      </c>
      <c r="F505" s="9">
        <f>F506</f>
        <v>1132.9000000000001</v>
      </c>
    </row>
    <row r="506" spans="1:6" s="27" customFormat="1" ht="41.4">
      <c r="A506" s="7" t="s">
        <v>236</v>
      </c>
      <c r="B506" s="8" t="s">
        <v>161</v>
      </c>
      <c r="C506" s="8" t="s">
        <v>162</v>
      </c>
      <c r="D506" s="8" t="s">
        <v>38</v>
      </c>
      <c r="E506" s="9">
        <v>1147.2</v>
      </c>
      <c r="F506" s="9">
        <v>1132.9000000000001</v>
      </c>
    </row>
    <row r="507" spans="1:6" s="27" customFormat="1" ht="22.5" customHeight="1">
      <c r="A507" s="7" t="s">
        <v>285</v>
      </c>
      <c r="B507" s="8" t="s">
        <v>161</v>
      </c>
      <c r="C507" s="8" t="s">
        <v>105</v>
      </c>
      <c r="D507" s="8"/>
      <c r="E507" s="9">
        <f>E508</f>
        <v>115.6</v>
      </c>
      <c r="F507" s="9">
        <f>F508</f>
        <v>102.2</v>
      </c>
    </row>
    <row r="508" spans="1:6" s="27" customFormat="1" ht="41.4">
      <c r="A508" s="7" t="s">
        <v>286</v>
      </c>
      <c r="B508" s="8" t="s">
        <v>161</v>
      </c>
      <c r="C508" s="8" t="s">
        <v>106</v>
      </c>
      <c r="D508" s="8"/>
      <c r="E508" s="9">
        <f>E509</f>
        <v>115.6</v>
      </c>
      <c r="F508" s="9">
        <f>F509</f>
        <v>102.2</v>
      </c>
    </row>
    <row r="509" spans="1:6" s="27" customFormat="1" ht="41.4">
      <c r="A509" s="7" t="s">
        <v>236</v>
      </c>
      <c r="B509" s="8" t="s">
        <v>161</v>
      </c>
      <c r="C509" s="8" t="s">
        <v>106</v>
      </c>
      <c r="D509" s="8" t="s">
        <v>38</v>
      </c>
      <c r="E509" s="9">
        <v>115.6</v>
      </c>
      <c r="F509" s="9">
        <v>102.2</v>
      </c>
    </row>
    <row r="510" spans="1:6" s="27" customFormat="1">
      <c r="A510" s="7" t="s">
        <v>462</v>
      </c>
      <c r="B510" s="8" t="s">
        <v>161</v>
      </c>
      <c r="C510" s="8" t="s">
        <v>53</v>
      </c>
      <c r="D510" s="8"/>
      <c r="E510" s="9">
        <f>E511</f>
        <v>14582.199999999999</v>
      </c>
      <c r="F510" s="9">
        <f>F511</f>
        <v>14845.599999999999</v>
      </c>
    </row>
    <row r="511" spans="1:6" s="27" customFormat="1" ht="27.6">
      <c r="A511" s="7" t="s">
        <v>316</v>
      </c>
      <c r="B511" s="8" t="s">
        <v>161</v>
      </c>
      <c r="C511" s="8" t="s">
        <v>157</v>
      </c>
      <c r="D511" s="8"/>
      <c r="E511" s="9">
        <f>E512+E514</f>
        <v>14582.199999999999</v>
      </c>
      <c r="F511" s="9">
        <f>F512+F514</f>
        <v>14845.599999999999</v>
      </c>
    </row>
    <row r="512" spans="1:6" s="27" customFormat="1" ht="96.6">
      <c r="A512" s="7" t="s">
        <v>320</v>
      </c>
      <c r="B512" s="8" t="s">
        <v>161</v>
      </c>
      <c r="C512" s="8" t="s">
        <v>321</v>
      </c>
      <c r="D512" s="8"/>
      <c r="E512" s="9">
        <f>E513</f>
        <v>792.8</v>
      </c>
      <c r="F512" s="9">
        <f>F513</f>
        <v>792.8</v>
      </c>
    </row>
    <row r="513" spans="1:6" s="27" customFormat="1" ht="27.6">
      <c r="A513" s="7" t="s">
        <v>226</v>
      </c>
      <c r="B513" s="8" t="s">
        <v>161</v>
      </c>
      <c r="C513" s="8" t="s">
        <v>321</v>
      </c>
      <c r="D513" s="8" t="s">
        <v>116</v>
      </c>
      <c r="E513" s="9">
        <v>792.8</v>
      </c>
      <c r="F513" s="9">
        <v>792.8</v>
      </c>
    </row>
    <row r="514" spans="1:6" s="27" customFormat="1">
      <c r="A514" s="7" t="s">
        <v>512</v>
      </c>
      <c r="B514" s="8" t="s">
        <v>161</v>
      </c>
      <c r="C514" s="8" t="s">
        <v>511</v>
      </c>
      <c r="D514" s="8"/>
      <c r="E514" s="9">
        <f>E515</f>
        <v>13789.4</v>
      </c>
      <c r="F514" s="9">
        <f>F515</f>
        <v>14052.8</v>
      </c>
    </row>
    <row r="515" spans="1:6" s="27" customFormat="1" ht="41.4">
      <c r="A515" s="7" t="s">
        <v>236</v>
      </c>
      <c r="B515" s="8" t="s">
        <v>161</v>
      </c>
      <c r="C515" s="8" t="s">
        <v>511</v>
      </c>
      <c r="D515" s="8" t="s">
        <v>38</v>
      </c>
      <c r="E515" s="9">
        <v>13789.4</v>
      </c>
      <c r="F515" s="9">
        <v>14052.8</v>
      </c>
    </row>
    <row r="516" spans="1:6" s="27" customFormat="1" ht="27.6">
      <c r="A516" s="14" t="s">
        <v>163</v>
      </c>
      <c r="B516" s="15" t="s">
        <v>164</v>
      </c>
      <c r="C516" s="15"/>
      <c r="D516" s="15"/>
      <c r="E516" s="16">
        <f>E521+E517</f>
        <v>650</v>
      </c>
      <c r="F516" s="16">
        <f>F521+F517</f>
        <v>650</v>
      </c>
    </row>
    <row r="517" spans="1:6" s="27" customFormat="1" hidden="1">
      <c r="A517" s="7" t="s">
        <v>396</v>
      </c>
      <c r="B517" s="8" t="s">
        <v>164</v>
      </c>
      <c r="C517" s="8" t="s">
        <v>53</v>
      </c>
      <c r="D517" s="15"/>
      <c r="E517" s="9">
        <f t="shared" ref="E517:F519" si="12">E518</f>
        <v>0</v>
      </c>
      <c r="F517" s="9">
        <f t="shared" si="12"/>
        <v>0</v>
      </c>
    </row>
    <row r="518" spans="1:6" s="27" customFormat="1" ht="41.4" hidden="1">
      <c r="A518" s="7" t="s">
        <v>388</v>
      </c>
      <c r="B518" s="8" t="s">
        <v>164</v>
      </c>
      <c r="C518" s="8" t="s">
        <v>54</v>
      </c>
      <c r="D518" s="15"/>
      <c r="E518" s="9">
        <f t="shared" si="12"/>
        <v>0</v>
      </c>
      <c r="F518" s="9">
        <f t="shared" si="12"/>
        <v>0</v>
      </c>
    </row>
    <row r="519" spans="1:6" s="27" customFormat="1" ht="41.4" hidden="1">
      <c r="A519" s="7" t="s">
        <v>389</v>
      </c>
      <c r="B519" s="8" t="s">
        <v>164</v>
      </c>
      <c r="C519" s="17" t="s">
        <v>391</v>
      </c>
      <c r="D519" s="8"/>
      <c r="E519" s="9">
        <f t="shared" si="12"/>
        <v>0</v>
      </c>
      <c r="F519" s="9">
        <f t="shared" si="12"/>
        <v>0</v>
      </c>
    </row>
    <row r="520" spans="1:6" s="27" customFormat="1" ht="41.4" hidden="1">
      <c r="A520" s="7" t="s">
        <v>390</v>
      </c>
      <c r="B520" s="8" t="s">
        <v>164</v>
      </c>
      <c r="C520" s="17" t="s">
        <v>391</v>
      </c>
      <c r="D520" s="8">
        <v>600</v>
      </c>
      <c r="E520" s="9"/>
      <c r="F520" s="9"/>
    </row>
    <row r="521" spans="1:6" s="27" customFormat="1" ht="69">
      <c r="A521" s="7" t="s">
        <v>482</v>
      </c>
      <c r="B521" s="8" t="s">
        <v>164</v>
      </c>
      <c r="C521" s="8" t="s">
        <v>165</v>
      </c>
      <c r="D521" s="8"/>
      <c r="E521" s="9">
        <f t="shared" ref="E521:F522" si="13">E522</f>
        <v>650</v>
      </c>
      <c r="F521" s="9">
        <f t="shared" si="13"/>
        <v>650</v>
      </c>
    </row>
    <row r="522" spans="1:6" s="27" customFormat="1">
      <c r="A522" s="7" t="s">
        <v>322</v>
      </c>
      <c r="B522" s="8" t="s">
        <v>164</v>
      </c>
      <c r="C522" s="8" t="s">
        <v>166</v>
      </c>
      <c r="D522" s="8"/>
      <c r="E522" s="9">
        <f t="shared" si="13"/>
        <v>650</v>
      </c>
      <c r="F522" s="9">
        <f t="shared" si="13"/>
        <v>650</v>
      </c>
    </row>
    <row r="523" spans="1:6" s="27" customFormat="1" ht="41.4">
      <c r="A523" s="7" t="s">
        <v>236</v>
      </c>
      <c r="B523" s="8" t="s">
        <v>164</v>
      </c>
      <c r="C523" s="8" t="s">
        <v>166</v>
      </c>
      <c r="D523" s="8" t="s">
        <v>38</v>
      </c>
      <c r="E523" s="9">
        <v>650</v>
      </c>
      <c r="F523" s="9">
        <v>650</v>
      </c>
    </row>
    <row r="524" spans="1:6" s="27" customFormat="1">
      <c r="A524" s="14" t="s">
        <v>328</v>
      </c>
      <c r="B524" s="15" t="s">
        <v>167</v>
      </c>
      <c r="C524" s="15"/>
      <c r="D524" s="15"/>
      <c r="E524" s="16">
        <f>E525</f>
        <v>130264.6</v>
      </c>
      <c r="F524" s="16">
        <f>F525</f>
        <v>130264.6</v>
      </c>
    </row>
    <row r="525" spans="1:6" s="27" customFormat="1">
      <c r="A525" s="14" t="s">
        <v>168</v>
      </c>
      <c r="B525" s="15" t="s">
        <v>169</v>
      </c>
      <c r="C525" s="15"/>
      <c r="D525" s="15"/>
      <c r="E525" s="16">
        <f>E526+E533</f>
        <v>130264.6</v>
      </c>
      <c r="F525" s="16">
        <f>F526+F533</f>
        <v>130264.6</v>
      </c>
    </row>
    <row r="526" spans="1:6" s="27" customFormat="1" ht="41.4">
      <c r="A526" s="7" t="s">
        <v>465</v>
      </c>
      <c r="B526" s="8" t="s">
        <v>169</v>
      </c>
      <c r="C526" s="8" t="s">
        <v>170</v>
      </c>
      <c r="D526" s="8"/>
      <c r="E526" s="9">
        <f>E527</f>
        <v>130264.6</v>
      </c>
      <c r="F526" s="9">
        <f>F527</f>
        <v>130264.6</v>
      </c>
    </row>
    <row r="527" spans="1:6" s="27" customFormat="1" ht="41.4">
      <c r="A527" s="7" t="s">
        <v>500</v>
      </c>
      <c r="B527" s="8" t="s">
        <v>169</v>
      </c>
      <c r="C527" s="17" t="s">
        <v>498</v>
      </c>
      <c r="D527" s="8"/>
      <c r="E527" s="9">
        <f>E528+E531+E533</f>
        <v>130264.6</v>
      </c>
      <c r="F527" s="9">
        <f>F528+F531+F533</f>
        <v>130264.6</v>
      </c>
    </row>
    <row r="528" spans="1:6" s="27" customFormat="1" ht="41.4">
      <c r="A528" s="7" t="s">
        <v>510</v>
      </c>
      <c r="B528" s="8" t="s">
        <v>169</v>
      </c>
      <c r="C528" s="17" t="s">
        <v>502</v>
      </c>
      <c r="D528" s="8"/>
      <c r="E528" s="9">
        <f>E529+E530</f>
        <v>155</v>
      </c>
      <c r="F528" s="9">
        <f>F529+F530</f>
        <v>155</v>
      </c>
    </row>
    <row r="529" spans="1:6" s="27" customFormat="1" ht="27.6">
      <c r="A529" s="7" t="s">
        <v>347</v>
      </c>
      <c r="B529" s="8" t="s">
        <v>169</v>
      </c>
      <c r="C529" s="17" t="s">
        <v>502</v>
      </c>
      <c r="D529" s="8" t="s">
        <v>11</v>
      </c>
      <c r="E529" s="9">
        <v>20</v>
      </c>
      <c r="F529" s="9">
        <v>20</v>
      </c>
    </row>
    <row r="530" spans="1:6" s="27" customFormat="1" ht="41.4">
      <c r="A530" s="7" t="s">
        <v>345</v>
      </c>
      <c r="B530" s="8" t="s">
        <v>169</v>
      </c>
      <c r="C530" s="17" t="s">
        <v>502</v>
      </c>
      <c r="D530" s="8" t="s">
        <v>38</v>
      </c>
      <c r="E530" s="9">
        <v>135</v>
      </c>
      <c r="F530" s="9">
        <v>135</v>
      </c>
    </row>
    <row r="531" spans="1:6" s="27" customFormat="1" ht="27.6">
      <c r="A531" s="7" t="s">
        <v>324</v>
      </c>
      <c r="B531" s="8" t="s">
        <v>169</v>
      </c>
      <c r="C531" s="17" t="s">
        <v>503</v>
      </c>
      <c r="D531" s="8"/>
      <c r="E531" s="9">
        <f>E532</f>
        <v>130109.6</v>
      </c>
      <c r="F531" s="9">
        <f>F532</f>
        <v>130109.6</v>
      </c>
    </row>
    <row r="532" spans="1:6" s="27" customFormat="1" ht="41.4">
      <c r="A532" s="7" t="s">
        <v>236</v>
      </c>
      <c r="B532" s="8" t="s">
        <v>169</v>
      </c>
      <c r="C532" s="17" t="s">
        <v>503</v>
      </c>
      <c r="D532" s="8" t="s">
        <v>38</v>
      </c>
      <c r="E532" s="9">
        <v>130109.6</v>
      </c>
      <c r="F532" s="9">
        <v>130109.6</v>
      </c>
    </row>
    <row r="533" spans="1:6" s="27" customFormat="1" ht="41.4" hidden="1">
      <c r="A533" s="7" t="s">
        <v>444</v>
      </c>
      <c r="B533" s="29" t="s">
        <v>169</v>
      </c>
      <c r="C533" s="29" t="s">
        <v>27</v>
      </c>
      <c r="D533" s="29"/>
      <c r="E533" s="9">
        <f>E534</f>
        <v>0</v>
      </c>
      <c r="F533" s="9">
        <f>F534</f>
        <v>0</v>
      </c>
    </row>
    <row r="534" spans="1:6" s="27" customFormat="1" ht="69" hidden="1">
      <c r="A534" s="7" t="s">
        <v>371</v>
      </c>
      <c r="B534" s="29" t="s">
        <v>169</v>
      </c>
      <c r="C534" s="29" t="s">
        <v>77</v>
      </c>
      <c r="D534" s="29"/>
      <c r="E534" s="9">
        <f>E535</f>
        <v>0</v>
      </c>
      <c r="F534" s="9">
        <f>F535</f>
        <v>0</v>
      </c>
    </row>
    <row r="535" spans="1:6" s="27" customFormat="1" ht="27.6" hidden="1">
      <c r="A535" s="7" t="s">
        <v>264</v>
      </c>
      <c r="B535" s="29" t="s">
        <v>169</v>
      </c>
      <c r="C535" s="29" t="s">
        <v>77</v>
      </c>
      <c r="D535" s="29" t="s">
        <v>59</v>
      </c>
      <c r="E535" s="9"/>
      <c r="F535" s="9"/>
    </row>
    <row r="536" spans="1:6" s="27" customFormat="1" ht="27.6">
      <c r="A536" s="14" t="s">
        <v>327</v>
      </c>
      <c r="B536" s="15" t="s">
        <v>171</v>
      </c>
      <c r="C536" s="15"/>
      <c r="D536" s="15"/>
      <c r="E536" s="16">
        <f t="shared" ref="E536:F540" si="14">E537</f>
        <v>15632.2</v>
      </c>
      <c r="F536" s="16">
        <f t="shared" si="14"/>
        <v>16372.2</v>
      </c>
    </row>
    <row r="537" spans="1:6" s="27" customFormat="1" ht="27.6">
      <c r="A537" s="14" t="s">
        <v>203</v>
      </c>
      <c r="B537" s="15" t="s">
        <v>172</v>
      </c>
      <c r="C537" s="15"/>
      <c r="D537" s="15"/>
      <c r="E537" s="16">
        <f t="shared" si="14"/>
        <v>15632.2</v>
      </c>
      <c r="F537" s="16">
        <f t="shared" si="14"/>
        <v>16372.2</v>
      </c>
    </row>
    <row r="538" spans="1:6" s="27" customFormat="1" ht="27.6">
      <c r="A538" s="7" t="s">
        <v>438</v>
      </c>
      <c r="B538" s="8" t="s">
        <v>172</v>
      </c>
      <c r="C538" s="8" t="s">
        <v>8</v>
      </c>
      <c r="D538" s="8"/>
      <c r="E538" s="9">
        <f t="shared" si="14"/>
        <v>15632.2</v>
      </c>
      <c r="F538" s="9">
        <f t="shared" si="14"/>
        <v>16372.2</v>
      </c>
    </row>
    <row r="539" spans="1:6" s="27" customFormat="1" ht="41.4">
      <c r="A539" s="7" t="s">
        <v>220</v>
      </c>
      <c r="B539" s="8" t="s">
        <v>172</v>
      </c>
      <c r="C539" s="8" t="s">
        <v>18</v>
      </c>
      <c r="D539" s="8"/>
      <c r="E539" s="9">
        <f t="shared" si="14"/>
        <v>15632.2</v>
      </c>
      <c r="F539" s="9">
        <f t="shared" si="14"/>
        <v>16372.2</v>
      </c>
    </row>
    <row r="540" spans="1:6" s="27" customFormat="1" ht="27.6">
      <c r="A540" s="7" t="s">
        <v>325</v>
      </c>
      <c r="B540" s="8" t="s">
        <v>172</v>
      </c>
      <c r="C540" s="8" t="s">
        <v>173</v>
      </c>
      <c r="D540" s="8"/>
      <c r="E540" s="9">
        <f t="shared" si="14"/>
        <v>15632.2</v>
      </c>
      <c r="F540" s="9">
        <f t="shared" si="14"/>
        <v>16372.2</v>
      </c>
    </row>
    <row r="541" spans="1:6" s="27" customFormat="1" ht="27.6">
      <c r="A541" s="10" t="s">
        <v>326</v>
      </c>
      <c r="B541" s="11" t="s">
        <v>172</v>
      </c>
      <c r="C541" s="11" t="s">
        <v>173</v>
      </c>
      <c r="D541" s="11" t="s">
        <v>174</v>
      </c>
      <c r="E541" s="12">
        <v>15632.2</v>
      </c>
      <c r="F541" s="12">
        <v>16372.2</v>
      </c>
    </row>
    <row r="542" spans="1:6" s="27" customFormat="1">
      <c r="A542" s="52" t="s">
        <v>175</v>
      </c>
      <c r="B542" s="52"/>
      <c r="C542" s="52"/>
      <c r="D542" s="52"/>
      <c r="E542" s="13">
        <f>E8+E121+E158+E196+E314+E433+E485+E524+E536+E304</f>
        <v>3632575.4</v>
      </c>
      <c r="F542" s="13">
        <f>F8+F121+F158+F196+F314+F433+F485+F524+F536+F304</f>
        <v>3810938.0000000005</v>
      </c>
    </row>
  </sheetData>
  <mergeCells count="6">
    <mergeCell ref="A6:F6"/>
    <mergeCell ref="A542:D542"/>
    <mergeCell ref="C1:F1"/>
    <mergeCell ref="A2:F2"/>
    <mergeCell ref="A3:F3"/>
    <mergeCell ref="A5:F5"/>
  </mergeCells>
  <pageMargins left="0.70866141732283472" right="0.70866141732283472" top="0.59055118110236227" bottom="0.59055118110236227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</vt:lpstr>
      <vt:lpstr>2026-2027</vt:lpstr>
      <vt:lpstr>'2025'!Область_печати</vt:lpstr>
      <vt:lpstr>'2026-2027'!Область_печати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2025-10-14T06:48:03Z</cp:lastPrinted>
  <dcterms:created xsi:type="dcterms:W3CDTF">2019-10-21T08:57:06Z</dcterms:created>
  <dcterms:modified xsi:type="dcterms:W3CDTF">2025-10-15T05:05:56Z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